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555" windowWidth="20640" windowHeight="11640" tabRatio="636" activeTab="0"/>
  </bookViews>
  <sheets>
    <sheet name="პრაისი" sheetId="1" r:id="rId1"/>
    <sheet name="პოლიკარბონატის " sheetId="2" r:id="rId2"/>
    <sheet name="პფოფილები" sheetId="3" r:id="rId3"/>
    <sheet name="აკრილის ქვა " sheetId="4" r:id="rId4"/>
    <sheet name="შესაფუთი მასალები" sheetId="5" r:id="rId5"/>
    <sheet name="Compatibility Report" sheetId="6" r:id="rId6"/>
  </sheets>
  <definedNames>
    <definedName name="Excel_BuiltIn_Print_Area_1">NA()</definedName>
    <definedName name="Excel_BuiltIn_Print_Area_10">NA()</definedName>
    <definedName name="Excel_BuiltIn_Print_Area_12">NA()</definedName>
    <definedName name="Excel_BuiltIn_Print_Area_121">NA()</definedName>
    <definedName name="Excel_BuiltIn_Print_Area_14">NA()</definedName>
    <definedName name="Excel_BuiltIn_Print_Area_15">NA()</definedName>
    <definedName name="Excel_BuiltIn_Print_Area_16">'პრაისი'!$A$1:$H$8</definedName>
    <definedName name="Excel_BuiltIn_Print_Area_2">NA()</definedName>
    <definedName name="Excel_BuiltIn_Print_Area_3">NA()</definedName>
    <definedName name="Excel_BuiltIn_Print_Area_5">NA()</definedName>
    <definedName name="Excel_BuiltIn_Print_Area_51">NA()</definedName>
    <definedName name="Excel_BuiltIn_Print_Area_7">NA()</definedName>
    <definedName name="Excel_BuiltIn_Print_Area_8">NA()</definedName>
    <definedName name="Excel_BuiltIn_Print_Area_9">NA()</definedName>
    <definedName name="купавап">NA()</definedName>
    <definedName name="_xlnm.Print_Area" localSheetId="0">'პრაისი'!$A$1:$W$559</definedName>
  </definedNames>
  <calcPr fullCalcOnLoad="1" refMode="R1C1"/>
</workbook>
</file>

<file path=xl/comments1.xml><?xml version="1.0" encoding="utf-8"?>
<comments xmlns="http://schemas.openxmlformats.org/spreadsheetml/2006/main">
  <authors>
    <author>User</author>
  </authors>
  <commentList>
    <comment ref="H374" authorId="0">
      <text>
        <r>
          <rPr>
            <b/>
            <sz val="9"/>
            <rFont val="Tahoma"/>
            <family val="2"/>
          </rPr>
          <t>180</t>
        </r>
        <r>
          <rPr>
            <sz val="9"/>
            <rFont val="Tahoma"/>
            <family val="2"/>
          </rPr>
          <t xml:space="preserve">
</t>
        </r>
      </text>
    </comment>
    <comment ref="H375" authorId="0">
      <text>
        <r>
          <rPr>
            <b/>
            <sz val="9"/>
            <rFont val="Tahoma"/>
            <family val="2"/>
          </rPr>
          <t>219.6</t>
        </r>
      </text>
    </comment>
  </commentList>
</comments>
</file>

<file path=xl/sharedStrings.xml><?xml version="1.0" encoding="utf-8"?>
<sst xmlns="http://schemas.openxmlformats.org/spreadsheetml/2006/main" count="2030" uniqueCount="573">
  <si>
    <r>
      <t>ვინაიდა ნომპანიაში დაწესებულია შიდა გაყიდვის კურსი გთხოვთ მასალის შეძენამდე გადაამოწმოთ ფ</t>
    </r>
    <r>
      <rPr>
        <sz val="10"/>
        <color indexed="10"/>
        <rFont val="Arial"/>
        <family val="1"/>
      </rPr>
      <t xml:space="preserve">ასი გაყიდვების განყოფილებაში </t>
    </r>
  </si>
  <si>
    <t>აკრილი (ACRIL)</t>
  </si>
  <si>
    <t>აგრეთვე ტიპები და თვისებები მასალა საიტზე:</t>
  </si>
  <si>
    <t>http://plastics.ge/products/plast/akryl/</t>
  </si>
  <si>
    <t>Plexiglas</t>
  </si>
  <si>
    <t>ფასი ლარში</t>
  </si>
  <si>
    <t>დასახელება</t>
  </si>
  <si>
    <t>განი</t>
  </si>
  <si>
    <t>სიგრძე</t>
  </si>
  <si>
    <t>მ2</t>
  </si>
  <si>
    <t>ფერი</t>
  </si>
  <si>
    <t>ზედაპირი</t>
  </si>
  <si>
    <t>цена за лсит EURO</t>
  </si>
  <si>
    <t>აკრილი X1.5mm (Plexiglas)</t>
  </si>
  <si>
    <t>გამჭვირვალე</t>
  </si>
  <si>
    <t xml:space="preserve"> -</t>
  </si>
  <si>
    <t>აკრილი XT 2mm (Plexiglas)</t>
  </si>
  <si>
    <t>რძისფერი WN070</t>
  </si>
  <si>
    <t>აკრილი XT 3mm (Plexiglas)</t>
  </si>
  <si>
    <t xml:space="preserve"> გამჭვირვალე </t>
  </si>
  <si>
    <t>რძისფერი  WN070</t>
  </si>
  <si>
    <t>წითელი N570</t>
  </si>
  <si>
    <t>შავი</t>
  </si>
  <si>
    <t>ყვითელი 1N270</t>
  </si>
  <si>
    <t>ყვითელი 1N870</t>
  </si>
  <si>
    <t>ლურჯი</t>
  </si>
  <si>
    <t>მწვანე</t>
  </si>
  <si>
    <t>აკრილი XT 4mm (Plexiglas)</t>
  </si>
  <si>
    <t>აკრილი XT 5mm (Plexiglas)</t>
  </si>
  <si>
    <t>აკრილი XT 6mm (Plexiglas)</t>
  </si>
  <si>
    <t>აკრილი XT 8mm (Plexiglas)</t>
  </si>
  <si>
    <t>აკრილი XT10mm(Plexiglas)</t>
  </si>
  <si>
    <t>აკრილი XT 3mm (Plexiglas)BLACK&amp;WHITE</t>
  </si>
  <si>
    <t>შავი/თეთრი</t>
  </si>
  <si>
    <t>ვერცხლისფერი/სარკე</t>
  </si>
  <si>
    <t>პვქ (PVC)</t>
  </si>
  <si>
    <t>http://plastics.ge/viscom/products/plast/pvh-v/</t>
  </si>
  <si>
    <t>Ongoropack</t>
  </si>
  <si>
    <t>цена за лсит  EURO</t>
  </si>
  <si>
    <t>პვქ Standart (OngroFoam) 2mm</t>
  </si>
  <si>
    <t xml:space="preserve"> 3.05</t>
  </si>
  <si>
    <t xml:space="preserve"> 2.05</t>
  </si>
  <si>
    <t>თეთრი</t>
  </si>
  <si>
    <t>პვქ Standart (OngroFoam) 3mm</t>
  </si>
  <si>
    <t>პვქ Standart (OngroFoam) 4mm</t>
  </si>
  <si>
    <t>პვქ Standart (OngroFoam) 5mm</t>
  </si>
  <si>
    <t>პვქ Standart (OngroFoam) 6mm</t>
  </si>
  <si>
    <t>პვქ Standart (OngroFoam) 8mm</t>
  </si>
  <si>
    <t>პვქ Standart (OngroFoam) 10mm</t>
  </si>
  <si>
    <t>პვქ Standart (OngroFoam) 19mm</t>
  </si>
  <si>
    <t>1.40</t>
  </si>
  <si>
    <t>პვქ Econom (OngroFoam) 3mm</t>
  </si>
  <si>
    <t xml:space="preserve"> 1.56</t>
  </si>
  <si>
    <t>პვქ Econom (OngroFoam) 4mm</t>
  </si>
  <si>
    <t>პვქ Econom (OngroFoam) 5mm</t>
  </si>
  <si>
    <t>პვქ Premium (OngroFoam) 6mm</t>
  </si>
  <si>
    <t>წითელი</t>
  </si>
  <si>
    <t>პვქ Premium (OngroFoam) 3mm</t>
  </si>
  <si>
    <t>მუქი ყვითელი</t>
  </si>
  <si>
    <t>ნაცრისფერი</t>
  </si>
  <si>
    <t>პოლისტიროლი HIPS</t>
  </si>
  <si>
    <t>პოლისტიროლი HIPS 3mm</t>
  </si>
  <si>
    <t>6.25</t>
  </si>
  <si>
    <t>MATT/GLOSS</t>
  </si>
  <si>
    <t xml:space="preserve">თხელი პლასტიკი </t>
  </si>
  <si>
    <t>GLOSS</t>
  </si>
  <si>
    <t>პოლიესტერი PETG 0.75 მმ</t>
  </si>
  <si>
    <t>პოლიესტერი PETG 1.00 მმ</t>
  </si>
  <si>
    <t>პოლიესტერი APET 1.00 მმ</t>
  </si>
  <si>
    <t>ალუმინის კომპიზიტური მასალა (ACM)</t>
  </si>
  <si>
    <t>SERBOND</t>
  </si>
  <si>
    <t>ალუმინის კომპოზიტი 3mm 0.21 PLABOND</t>
  </si>
  <si>
    <t>ვერცხლი</t>
  </si>
  <si>
    <t xml:space="preserve"> 1.25</t>
  </si>
  <si>
    <t xml:space="preserve"> 4.05</t>
  </si>
  <si>
    <t>ალუმინის კომპოზიტი 4mm 0.21 PLABOND</t>
  </si>
  <si>
    <t>ვერცხლისფერი</t>
  </si>
  <si>
    <t>წებო</t>
  </si>
  <si>
    <t>http://plastics.ge/viscom/products/klei_n_lenty/klei/clear/</t>
  </si>
  <si>
    <t>COSMOFEN</t>
  </si>
  <si>
    <t>цена за шт EURO</t>
  </si>
  <si>
    <t>წებო CosmoFen CA12 20g</t>
  </si>
  <si>
    <t>წებო CosmoFen CA12 50g</t>
  </si>
  <si>
    <t>წებო CosmoFen Plus 200g</t>
  </si>
  <si>
    <t>წებო CosmoFen PmmA 200g</t>
  </si>
  <si>
    <t xml:space="preserve">წებო Acrifix 116 PMMA 100g </t>
  </si>
  <si>
    <t xml:space="preserve">წებო Acrifix 192 PMMA 100g </t>
  </si>
  <si>
    <t>გამწმენდი სითხე</t>
  </si>
  <si>
    <t>გამწმენდი სითხე Cosmofen 20 1000g</t>
  </si>
  <si>
    <t>სკოტჩი ორმხრივი</t>
  </si>
  <si>
    <t>განი მმ</t>
  </si>
  <si>
    <t>цена за шт  EURO</t>
  </si>
  <si>
    <t>აკრილის</t>
  </si>
  <si>
    <t xml:space="preserve">სკოტჩი ორმხრივი ORABOND 1453LT  </t>
  </si>
  <si>
    <t xml:space="preserve">სკოტჩი ორმხრივი ORABOND 1397PP </t>
  </si>
  <si>
    <t>ქაფისებრი</t>
  </si>
  <si>
    <t>ბანერი, ბადე სტიკერი, ბადე ბანერი</t>
  </si>
  <si>
    <t>http://plastics.ge/products/samokleika/plenka-print/</t>
  </si>
  <si>
    <t>ბანერი და</t>
  </si>
  <si>
    <t>One Way Vision</t>
  </si>
  <si>
    <t>SEMI/MATT</t>
  </si>
  <si>
    <t>68.5</t>
  </si>
  <si>
    <t>MATT</t>
  </si>
  <si>
    <t>ბანერი Coated BACKLIT 510g</t>
  </si>
  <si>
    <t>ბადე ბანერი MESH 350g</t>
  </si>
  <si>
    <t>OneWay (ბადე სტიკერი)</t>
  </si>
  <si>
    <t xml:space="preserve"> 1.37</t>
  </si>
  <si>
    <t xml:space="preserve">საბეჭდი ფირი </t>
  </si>
  <si>
    <t>საბეჭდი ფირი</t>
  </si>
  <si>
    <t>ORACAL</t>
  </si>
  <si>
    <t>цена за рулон  EURO</t>
  </si>
  <si>
    <t>თ/წ ფირი საბეჭდი ORACAL Orajet 3640</t>
  </si>
  <si>
    <t>თეთრი 010</t>
  </si>
  <si>
    <t>გამჭვირვალე 000</t>
  </si>
  <si>
    <t>თ/წ ფირი საბეჭდი ORACAL Orajet 3620</t>
  </si>
  <si>
    <t>თ/წ ფირი საბეჭდი ORACAL Orajet 3621</t>
  </si>
  <si>
    <t>თ/წ ფირი საბეჭდი ORACAL Orajet 3954</t>
  </si>
  <si>
    <t xml:space="preserve"> საბეჭდი ფირი(ჩინეთი)</t>
  </si>
  <si>
    <t>თ/წ ფირი საბეჭდი (ჩინეთი)</t>
  </si>
  <si>
    <t>63.5</t>
  </si>
  <si>
    <t>საბეჭდი შპალერი</t>
  </si>
  <si>
    <t>WallArt Digifort</t>
  </si>
  <si>
    <t>ამოსასერი ფირები</t>
  </si>
  <si>
    <t>цена за рулон EURO</t>
  </si>
  <si>
    <t>თ/წ ფირი ORACAL 641</t>
  </si>
  <si>
    <t xml:space="preserve"> 1.26 </t>
  </si>
  <si>
    <t>ბურგუნდი 312</t>
  </si>
  <si>
    <t>გენციანისფერი 098</t>
  </si>
  <si>
    <t>გოგირდის ყვითელი 025</t>
  </si>
  <si>
    <t>ვარდისფერი 041</t>
  </si>
  <si>
    <t>ვარდისფერი 045</t>
  </si>
  <si>
    <t>ვერცხლი 090</t>
  </si>
  <si>
    <t>იისფერი 040</t>
  </si>
  <si>
    <t>კაკლისფერი 083</t>
  </si>
  <si>
    <t>კრემისფერი 082</t>
  </si>
  <si>
    <t>ლურჯი 067</t>
  </si>
  <si>
    <t>მინდვრისფერი მწვანე 068</t>
  </si>
  <si>
    <t>მუქი ლურჯი 562</t>
  </si>
  <si>
    <t>მუქი მწვანე 613</t>
  </si>
  <si>
    <t>მუქი ნაცრისფერი 073</t>
  </si>
  <si>
    <t>მუქი წითელი 030</t>
  </si>
  <si>
    <t>მწვანე 063</t>
  </si>
  <si>
    <t>ნარინჯისფერი 035</t>
  </si>
  <si>
    <t>ნაცრისფერი 071</t>
  </si>
  <si>
    <t>ოქროსფერი 091</t>
  </si>
  <si>
    <t>ოქროსფერი ყვითელი 020</t>
  </si>
  <si>
    <t>საგზაო ლურჯი 057</t>
  </si>
  <si>
    <t>სამეფო ლურჯი 049</t>
  </si>
  <si>
    <t>ნაცრისფერი 074</t>
  </si>
  <si>
    <t>იასამნისფერი 404</t>
  </si>
  <si>
    <t>სპილენძისფერი 092</t>
  </si>
  <si>
    <t>ფირუზისფერი 054</t>
  </si>
  <si>
    <t>ღია წითელი 032</t>
  </si>
  <si>
    <t>ყავისფერი 800</t>
  </si>
  <si>
    <t>შავი 070</t>
  </si>
  <si>
    <t>ცისფერი 053</t>
  </si>
  <si>
    <t>ლურჯი 052</t>
  </si>
  <si>
    <t>ღია ლურჯი 086</t>
  </si>
  <si>
    <t>ცისფერი 084</t>
  </si>
  <si>
    <t>წითელი 031</t>
  </si>
  <si>
    <t>ყვითელი 021</t>
  </si>
  <si>
    <t>საშუალო ნაცრისფერი 074</t>
  </si>
  <si>
    <t>ღია მწვანე 063</t>
  </si>
  <si>
    <t>ვერცხლისფერი 090</t>
  </si>
  <si>
    <t>მეტალიზირებული ფირი</t>
  </si>
  <si>
    <t>თ/წ ფირი ORACAL 352 ოქრო</t>
  </si>
  <si>
    <t>ოქროსფერი 003</t>
  </si>
  <si>
    <t>მინის დეკორატიული ფირი</t>
  </si>
  <si>
    <t xml:space="preserve"> </t>
  </si>
  <si>
    <t>ვერცხლისფერი 094</t>
  </si>
  <si>
    <t xml:space="preserve">ოქროსფერი 095 </t>
  </si>
  <si>
    <t>სამონტაჟო ფირები</t>
  </si>
  <si>
    <t>სამონტაჟო ფირი ORACAL MT 95</t>
  </si>
  <si>
    <t>რ ა კ ე ლ ე ბ ი</t>
  </si>
  <si>
    <t>რაკელი ქეჩის</t>
  </si>
  <si>
    <t>რაკელი კომბინირებული</t>
  </si>
  <si>
    <t>შუქგამტარი ფირები</t>
  </si>
  <si>
    <t>http://plastics.ge/viscom/products/samokleika/plenka-diffus/</t>
  </si>
  <si>
    <t>თ/წ ფირი ORACAL 8300</t>
  </si>
  <si>
    <t>ტრანსლუცენტრული ფირები</t>
  </si>
  <si>
    <t>თ/წ ფირი ORACAL 8500</t>
  </si>
  <si>
    <t>ნარინჯისფერი 034</t>
  </si>
  <si>
    <t>ლურჯი 049</t>
  </si>
  <si>
    <t>მწვანე 068</t>
  </si>
  <si>
    <t>შუქამრეკლი ფირები</t>
  </si>
  <si>
    <t>ლურჯი 050</t>
  </si>
  <si>
    <t>წითელი 030</t>
  </si>
  <si>
    <t>ყვითელი 020</t>
  </si>
  <si>
    <t>მწვანე 060</t>
  </si>
  <si>
    <t>სალამინაციო ფირები</t>
  </si>
  <si>
    <t>http://plastics.ge/viscom/products/samokleika/plenka-laminat/image-p/</t>
  </si>
  <si>
    <t xml:space="preserve"> 1.05</t>
  </si>
  <si>
    <t>52.50</t>
  </si>
  <si>
    <t>77.50</t>
  </si>
  <si>
    <t>საავტომობილო ფირები</t>
  </si>
  <si>
    <t>http://plastics.ge/viscom/products/auto/color/</t>
  </si>
  <si>
    <t>HEXIS, ORACAL</t>
  </si>
  <si>
    <t>თერმოგადატანის ფირები</t>
  </si>
  <si>
    <t>http://plastics.ge/viscom/products/termo/poliflex/</t>
  </si>
  <si>
    <t>POLI-TAPE</t>
  </si>
  <si>
    <t>თერმოგადატანის ფირი POLI FLEX 4300</t>
  </si>
  <si>
    <t>0.5</t>
  </si>
  <si>
    <t>თეთრი 4301</t>
  </si>
  <si>
    <t>შავი 4302</t>
  </si>
  <si>
    <t>ცისფერი 4303</t>
  </si>
  <si>
    <t>მწვანე 4304</t>
  </si>
  <si>
    <t>ლურჯი 4306</t>
  </si>
  <si>
    <t>წითელი 4308</t>
  </si>
  <si>
    <t>იასამნისფერი 4314</t>
  </si>
  <si>
    <t>ნარინჯისფერი 4315</t>
  </si>
  <si>
    <t>საშუალო ყვითელი 4318</t>
  </si>
  <si>
    <t>ლიმონისფერი 4319</t>
  </si>
  <si>
    <t>მეტალიკი  ოქრო 4320</t>
  </si>
  <si>
    <t>მეტალიკი  ვერცხლი 4330</t>
  </si>
  <si>
    <t>მანათობელი ყვითელი 4340</t>
  </si>
  <si>
    <t>მანოთობელი ნარინჯი 4342</t>
  </si>
  <si>
    <t xml:space="preserve">მანათობელი ვარდის 4343 </t>
  </si>
  <si>
    <t>ბზინვარე თეთრი 4334</t>
  </si>
  <si>
    <t>ბზინვარე ოქრო 4339</t>
  </si>
  <si>
    <t>მუქი წითელი 4372</t>
  </si>
  <si>
    <t>მწვანე ვაშლი 4367</t>
  </si>
  <si>
    <t>თერმოგადატანის ფირი POLI FLEX 4790</t>
  </si>
  <si>
    <t>ფოსფორი(მანათობელი)</t>
  </si>
  <si>
    <t>სამონტაჟო ფირი Poli Tack 854</t>
  </si>
  <si>
    <t>სამონტაჟო 854</t>
  </si>
  <si>
    <t xml:space="preserve">თეთრი </t>
  </si>
  <si>
    <t>თერმოგადატანის ფირი საბეჭდი თეთრი  A 4</t>
  </si>
  <si>
    <t>A4</t>
  </si>
  <si>
    <t>თერმოგადატანის ფირი საბეჭდი თეთრი4030</t>
  </si>
  <si>
    <t>თერმოგადატანის ფირი საბეჭდი თეთრი5910</t>
  </si>
  <si>
    <t xml:space="preserve">            FLOCK</t>
  </si>
  <si>
    <t>სანამ შეკვეთით საქონელი, გთხოვთ, რა თქმა უნდა ვთხოვო ფასის გაყიდვების დეპარტამენტის</t>
  </si>
  <si>
    <t>პოლიკარბონატი</t>
  </si>
  <si>
    <t>http://plastics.ge/building/products/policarbonade/</t>
  </si>
  <si>
    <t>სიგანე</t>
  </si>
  <si>
    <t>კვ/მ</t>
  </si>
  <si>
    <t>ფასი(მთლიანი)EURO</t>
  </si>
  <si>
    <t xml:space="preserve"> 2.1 </t>
  </si>
  <si>
    <t>ბრინჯაო</t>
  </si>
  <si>
    <t xml:space="preserve"> 3.05 </t>
  </si>
  <si>
    <t xml:space="preserve"> 2.05 </t>
  </si>
  <si>
    <t>პროფილი პოლიკარბონატი(შემაერთებელი) H10</t>
  </si>
  <si>
    <t>პროფილი პოლიკარბონატი(შემაერთებელი) H8</t>
  </si>
  <si>
    <t>პროფილი პოლიკარბონატი(შემაერთებელი) H6</t>
  </si>
  <si>
    <t>პროფილი პოლიკარბონატი(დაბოლოვება) UP4</t>
  </si>
  <si>
    <t>პროფილი პოლიკარბონატი(დაბოლოვება) UP6</t>
  </si>
  <si>
    <t>პროფილი პოლიკარბონატი(დაბოლოვება) UP8</t>
  </si>
  <si>
    <t>პროფილი პოლიკარბონატი(დაბოლოვება) UP10</t>
  </si>
  <si>
    <t>საყელური სამაგრი(თერმოშაიბა)8მმ</t>
  </si>
  <si>
    <t>ბრინჯაო/გამჭვირვალე</t>
  </si>
  <si>
    <t>საყელური სამაგრი(თერმოშაიბა)10მმ</t>
  </si>
  <si>
    <t>ფართობი</t>
  </si>
  <si>
    <t>ლარში</t>
  </si>
  <si>
    <t>მეტალის ჭანჭიკი M5/Debex</t>
  </si>
  <si>
    <t>2თეთრი</t>
  </si>
  <si>
    <t>მეტალის შემაერთებელი კუთხის UA01</t>
  </si>
  <si>
    <t>50თეთრი</t>
  </si>
  <si>
    <t>მეტალის საკიდი (PD03) /Debex</t>
  </si>
  <si>
    <t>მეტალის ზამბარა სამაგრი Z3/Debex</t>
  </si>
  <si>
    <t>Compatibility Report for PRAISI.xls</t>
  </si>
  <si>
    <t>Run on 1/10/2014 11:57</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</si>
  <si>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</si>
  <si>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</si>
  <si>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</si>
  <si>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</si>
  <si>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1
Defined Names</t>
  </si>
  <si>
    <t>Some cells or styles in this workbook contain formatting that is not supported by the selected file format. These formats will be converted to the closest format available.</t>
  </si>
  <si>
    <t xml:space="preserve"> 3,05</t>
  </si>
  <si>
    <t xml:space="preserve"> 2,05</t>
  </si>
  <si>
    <t>4.27</t>
  </si>
  <si>
    <t xml:space="preserve"> 4.76</t>
  </si>
  <si>
    <t xml:space="preserve"> 6.08</t>
  </si>
  <si>
    <t>3.775</t>
  </si>
  <si>
    <t>6.08</t>
  </si>
  <si>
    <t>3,05</t>
  </si>
  <si>
    <t>2,03</t>
  </si>
  <si>
    <t>აკრილი XT20mm(Plexiglas)</t>
  </si>
  <si>
    <t>2,05</t>
  </si>
  <si>
    <t>ცისფერი 5N370</t>
  </si>
  <si>
    <t>ნარინჯისფერი 1N270</t>
  </si>
  <si>
    <t>მუქი ვარდისფერი</t>
  </si>
  <si>
    <t>აკრილი PLEXIGLAS Alltop SDP 16/64 1200*4000</t>
  </si>
  <si>
    <t>1,20</t>
  </si>
  <si>
    <t>4,00</t>
  </si>
  <si>
    <t>გამჭვირვალე/ფიჭისებრი</t>
  </si>
  <si>
    <t>პვქ Premium (OngroFoam) 5mm</t>
  </si>
  <si>
    <t>2,00</t>
  </si>
  <si>
    <t>2.00</t>
  </si>
  <si>
    <t>ოქროსფერი სარკე</t>
  </si>
  <si>
    <t>ვერცხლისფერი სარკე</t>
  </si>
  <si>
    <t>დარტყმაგამძლე პოლისტიროლი 1მმ Metzo</t>
  </si>
  <si>
    <t>საბეჭდი ფირი PET Backlit 180მკმ</t>
  </si>
  <si>
    <t xml:space="preserve"> კობალტის ლურჯი 065</t>
  </si>
  <si>
    <t>გარდამავალი ნაცრისფ. 076</t>
  </si>
  <si>
    <t>ღია იისფერი 403</t>
  </si>
  <si>
    <t>მუქი მწვანე 614</t>
  </si>
  <si>
    <t>თ/წ ფირი საბეჭდი (ჩინეთი)RGG 100მკმ</t>
  </si>
  <si>
    <t>თ/წ ფირი საბეჭდი (ჩინეთი) 100მკმ</t>
  </si>
  <si>
    <t>ამოსასერი ფირები (მაღალი კლასის)</t>
  </si>
  <si>
    <t>გენციანი ლურჯი 051</t>
  </si>
  <si>
    <t>მწვანე 061</t>
  </si>
  <si>
    <t>ლიმნისფერი მწვანე 063</t>
  </si>
  <si>
    <t>საშუალო ცის ფერი 053</t>
  </si>
  <si>
    <t>ახალი ოქროსფერი 930</t>
  </si>
  <si>
    <t>ნაცრისფერი მეტალიკი 932</t>
  </si>
  <si>
    <t xml:space="preserve"> წითელი 031</t>
  </si>
  <si>
    <t>მუქი მწვანე 661</t>
  </si>
  <si>
    <t>ერთეულის ფასი ევროში</t>
  </si>
  <si>
    <t>ჩარჩო პროფილის მაკომპლექტებელი</t>
  </si>
  <si>
    <t>ალუმინის პროფილი ( ALUPOL )</t>
  </si>
  <si>
    <t>აკრილი GS 3mm (Plexiglas) 3H00</t>
  </si>
  <si>
    <t xml:space="preserve">აკრილი GS10mm(Plexiglas) </t>
  </si>
  <si>
    <t>რძისფერი WH73 GT</t>
  </si>
  <si>
    <t>მუქი ლურჯი 196</t>
  </si>
  <si>
    <t>მუქი წითელი 368</t>
  </si>
  <si>
    <t>ნარინჯისფერი 363</t>
  </si>
  <si>
    <t>მწვანე/ლურჯი 988</t>
  </si>
  <si>
    <t>ნაცრისფერი 093</t>
  </si>
  <si>
    <t>ალუმინის კომპოზიტი 4mm 0.40 ALBOND</t>
  </si>
  <si>
    <t>ჭაობის მწვანე285</t>
  </si>
  <si>
    <t>ფირუზი/იისფერი989</t>
  </si>
  <si>
    <t>ბრინჯაო/იასამნისფერი990</t>
  </si>
  <si>
    <t>მუქი ნაცრისფერი</t>
  </si>
  <si>
    <t xml:space="preserve">  </t>
  </si>
  <si>
    <t>აკრილის მილი  2000*90-84მმ გამჭვირვალე</t>
  </si>
  <si>
    <t>თერმოგადატანის ფირი საბეჭდი თეთრი4625</t>
  </si>
  <si>
    <t>ალუმინის პროფილი არაანუდ. H-ფორმის ალ.კომპ. 3*3000 მმ  N0267</t>
  </si>
  <si>
    <t xml:space="preserve">ალუმინის პროფილი არაანუდ. კუთხოვანი შემაერთებელი 3*3000 მმ   N0268 </t>
  </si>
  <si>
    <t>ალუმინის პროფილი არაანუდ. კუთხის 2*25*25*3000 მმ   N0292</t>
  </si>
  <si>
    <t>ალუმინის პროფილი არაანუდ. კუთხის 2*20*40*3000 მმ   N0674</t>
  </si>
  <si>
    <t>ალუმინის პროფილი არაანუდ. T-ფორმის 3*40*40*3000 მმ  N0357</t>
  </si>
  <si>
    <t>ალუმინის პროფილი არაანუდ. დაბოლოვება 6*3000 მმ N0557</t>
  </si>
  <si>
    <t>ალუმინის პროფილი არაანუდ. ტრუბა კვადრატი 2*25*25*3000 მმ N0137</t>
  </si>
  <si>
    <t>ალუმინის პროფილი არაანუდ. ტრუბა მართკუთხედი 2*20*40*3000 მმ N0124</t>
  </si>
  <si>
    <t>ალუმინის პროფილი არაანუდ. ჩარჩო 36*3000 მმ N0345</t>
  </si>
  <si>
    <t>ალუმინის პროფილი არაანუდ. ჩარჩო 17.4*3000 მმ P6212</t>
  </si>
  <si>
    <t>ბანერი 440g Hot Laminated Frontlit  300*500/18*12 HF530</t>
  </si>
  <si>
    <t>ბანერი 440g Coated Frontlite 1000*1000/16*16 440gs HF1010</t>
  </si>
  <si>
    <t>აკრილი XT 3mm (Plexiglas)ვერცხლი/სარკე RS 0Z025</t>
  </si>
  <si>
    <t>3.721</t>
  </si>
  <si>
    <t>სკოტჩი ორმხრივი HI-BOND   VST4100C 1მმ</t>
  </si>
  <si>
    <t>სკოტჩი ორმხრივი HI-BOND   VST4050C 0.5მმ</t>
  </si>
  <si>
    <t>თეთრი პრიალა</t>
  </si>
  <si>
    <t>ალუმინის კომპოზიტი 4mm 0.30 PLABOND</t>
  </si>
  <si>
    <t>შავი, ემბოსი, პრიალა</t>
  </si>
  <si>
    <t>ABC ექსტრუდირებული 3მმ</t>
  </si>
  <si>
    <t>პვქ სენდვიჩ პანელი(Stadur)10მმ</t>
  </si>
  <si>
    <t xml:space="preserve">               ვერცხლი 001                                                                                                                                                                                         </t>
  </si>
  <si>
    <t>პოლიესტერი PET 0.25 მკ</t>
  </si>
  <si>
    <t>210</t>
  </si>
  <si>
    <t>ფლუოროსცენტული ფირი</t>
  </si>
  <si>
    <t>თ/წ ფირი ORACAL  6510 Fluorescent Cast</t>
  </si>
  <si>
    <t>მწვანე 069</t>
  </si>
  <si>
    <t>საბეჭდი ტილო</t>
  </si>
  <si>
    <t>ბუნებრივი თეთრი</t>
  </si>
  <si>
    <t>თ/წ ფირი საბეჭდი ORACAL Orajet 3641</t>
  </si>
  <si>
    <t xml:space="preserve">აკრილი GS 8mm(Plexiglas) </t>
  </si>
  <si>
    <t>საბეჭდი შპალერი WallArt 13002 ქვიშისებრი (SAND)</t>
  </si>
  <si>
    <t>საბეჭდი შპალერი WallArt 13005 ტილოსებრი (CANVAS)</t>
  </si>
  <si>
    <t>საბეჭდი შპალერი WallArt 13009 ბათქაშისებრი (STUCCO)</t>
  </si>
  <si>
    <t>საბეჭდი შპალერი WallArt 13012 ჩენჩოსებრი (HUSK)</t>
  </si>
  <si>
    <t>ლენტიკულარული ლინზა</t>
  </si>
  <si>
    <t>ლენტიკულარული ლინზა 075 LPI-0.475mm</t>
  </si>
  <si>
    <t>ლენტიკულარული ლინზა 3D 100 LPI-0.58mm</t>
  </si>
  <si>
    <t>პვქ მყარი 2მმ Ongrodur</t>
  </si>
  <si>
    <t>პვქ მყარი 3მმ Ongrodur</t>
  </si>
  <si>
    <t>პვქ მყარი 5მმ Ongrodur</t>
  </si>
  <si>
    <t>თ/წ ფირი საბეჭდი ORACAL Orajet 3551GRA მიკროარხებით</t>
  </si>
  <si>
    <t>თ/წ შუქამრეკლი ფირი ORALITE 5500</t>
  </si>
  <si>
    <t>თ/წ შუქამრეკლი ფირი ORALITE 5300</t>
  </si>
  <si>
    <t xml:space="preserve"> თეთრი 010</t>
  </si>
  <si>
    <t>ყავისფერი 080</t>
  </si>
  <si>
    <t>-</t>
  </si>
  <si>
    <t>თ/წ შუქამრეკლი პრიზმული ფირი ORALITE 6710 EP</t>
  </si>
  <si>
    <t>თ/წ შუქამრეკლი პრიზმული ფირი ORALITE 5910 HIP</t>
  </si>
  <si>
    <t>თ/წ შუქამრეკლი  (შუქფილტრი) ORALITE  5061</t>
  </si>
  <si>
    <t xml:space="preserve">საღებავი ORALITE 5018 </t>
  </si>
  <si>
    <t>გრამი</t>
  </si>
  <si>
    <t xml:space="preserve">ყვითელი </t>
  </si>
  <si>
    <t>ყავისფერი</t>
  </si>
  <si>
    <t>საბეჭდი ტილო Phoenix K55501  345მკ</t>
  </si>
  <si>
    <t>თ/წ ფირი ORACAL 751     0.06 мм</t>
  </si>
  <si>
    <t>თ/წ ფირი ORACAL 351 ვერცხლი 0.023მმ</t>
  </si>
  <si>
    <t>თ/წ ფირი 8510 ვერცხლისფერი 0.08მმ</t>
  </si>
  <si>
    <t>თ/წ ფირი 8510 ოქროსფერი 0.08მმ</t>
  </si>
  <si>
    <t>ORAGUARD 215   0.075მმ</t>
  </si>
  <si>
    <t>ORAGUARD 200   0.07მმ</t>
  </si>
  <si>
    <t>ORAGUARD 250AS (იატაკის)  0.170 მმ</t>
  </si>
  <si>
    <t>ORAGUARD 270 (საავტომობილო) 0.150მმ</t>
  </si>
  <si>
    <t>თ/წ ფირი ORACAL 970 Premium Shift Effect Cast     0.110მმ</t>
  </si>
  <si>
    <r>
      <t xml:space="preserve">თ/წ ფირი ORACAL 970 </t>
    </r>
    <r>
      <rPr>
        <b/>
        <sz val="10"/>
        <rFont val="Arial"/>
        <family val="2"/>
      </rPr>
      <t>RA</t>
    </r>
    <r>
      <rPr>
        <sz val="10"/>
        <rFont val="Arial"/>
        <family val="2"/>
      </rPr>
      <t xml:space="preserve"> (საავტომობილო)     0.110მმ</t>
    </r>
  </si>
  <si>
    <t>თ/წ ფირი ORACAL 970 RA (საავტომობილო)     0.110მმ</t>
  </si>
  <si>
    <t>თ/წ ფირი 975 Carbon   0.15მმ</t>
  </si>
  <si>
    <t xml:space="preserve">     ვაკუუმ ფირი</t>
  </si>
  <si>
    <t>სისქე</t>
  </si>
  <si>
    <t xml:space="preserve">ვაკუუმ ფირი სილიკონი PET/PE </t>
  </si>
  <si>
    <t>0.54მმ</t>
  </si>
  <si>
    <t>423მმ</t>
  </si>
  <si>
    <t>233 მ.</t>
  </si>
  <si>
    <t>პრიალა</t>
  </si>
  <si>
    <t>0.39მმ</t>
  </si>
  <si>
    <t>317 მ.</t>
  </si>
  <si>
    <t xml:space="preserve"> პრიალა</t>
  </si>
  <si>
    <t xml:space="preserve">ვაკუუმ ფირი Platop PA/PE </t>
  </si>
  <si>
    <t>0.60მკმ</t>
  </si>
  <si>
    <t>420მმ</t>
  </si>
  <si>
    <t>800 მ.</t>
  </si>
  <si>
    <t>170 მკმ</t>
  </si>
  <si>
    <t>400 მ</t>
  </si>
  <si>
    <t xml:space="preserve"> გამჭვირვალე</t>
  </si>
  <si>
    <t>150მკმ</t>
  </si>
  <si>
    <t>400მ</t>
  </si>
  <si>
    <t xml:space="preserve">     ვაკუუმ პაკეტი</t>
  </si>
  <si>
    <t xml:space="preserve">ვაკუუმ პაკეტი PA/PE </t>
  </si>
  <si>
    <t>65მკმ</t>
  </si>
  <si>
    <t xml:space="preserve">      PET ფირი</t>
  </si>
  <si>
    <t>0.25მმ</t>
  </si>
  <si>
    <t>525მმ</t>
  </si>
  <si>
    <t>0.2მმ</t>
  </si>
  <si>
    <t>475მ</t>
  </si>
  <si>
    <t xml:space="preserve">      პოლიეთილენი</t>
  </si>
  <si>
    <t xml:space="preserve">პოლიეთილენი ქაფისებრი </t>
  </si>
  <si>
    <t>3მმ</t>
  </si>
  <si>
    <t>1მ</t>
  </si>
  <si>
    <t>50მ</t>
  </si>
  <si>
    <t>2მმ</t>
  </si>
  <si>
    <t>100მ</t>
  </si>
  <si>
    <t>0.8მმ</t>
  </si>
  <si>
    <t>600მ</t>
  </si>
  <si>
    <t xml:space="preserve">პოლიეთილენის ჰაერბუშტუკოვანი ფირი </t>
  </si>
  <si>
    <t>60მკმ</t>
  </si>
  <si>
    <t>1.2მ</t>
  </si>
  <si>
    <t xml:space="preserve">       სტრეიჩ ფირი</t>
  </si>
  <si>
    <t xml:space="preserve">სტრეიჩ ფირი </t>
  </si>
  <si>
    <t>17მკმ</t>
  </si>
  <si>
    <t>500მმ</t>
  </si>
  <si>
    <t>300მ</t>
  </si>
  <si>
    <t>8.5მკმ</t>
  </si>
  <si>
    <t>450მმ</t>
  </si>
  <si>
    <t>300მმ</t>
  </si>
  <si>
    <t>240მ</t>
  </si>
  <si>
    <t xml:space="preserve">       ცალმხვრივი სკოტჩი</t>
  </si>
  <si>
    <t xml:space="preserve">შესაფუთი ცალმხვრივი სკოტჩი ეკონომ </t>
  </si>
  <si>
    <t>40მკმ</t>
  </si>
  <si>
    <t>45მმ</t>
  </si>
  <si>
    <t xml:space="preserve">შესაფუთი ცალმხვრივი სკოტჩი </t>
  </si>
  <si>
    <t>48მმ</t>
  </si>
  <si>
    <t>200მ</t>
  </si>
  <si>
    <t>პვქ სტრეიჩ ფირი  ( საკვები)</t>
  </si>
  <si>
    <t>PET ფირი 0.25*525მმ Hanex ( საკვები)</t>
  </si>
  <si>
    <t>PET ფირი 0.20*525მმ Plastics ( საკვები)</t>
  </si>
  <si>
    <t>პროფილირებული პვქ Ondex 0.8მმ</t>
  </si>
  <si>
    <t>ღია რუხი</t>
  </si>
  <si>
    <t>ლურჯი გამჭვირვალე</t>
  </si>
  <si>
    <t>მწვანე გამჭვირვალე</t>
  </si>
  <si>
    <t>ყვითელი გამჭვირვალე</t>
  </si>
  <si>
    <t>ABC ექსტრუდირებული 2მმ</t>
  </si>
  <si>
    <t>აკრილის ქვის წებო</t>
  </si>
  <si>
    <t>ყვითელი</t>
  </si>
  <si>
    <t>პოლიესტერი PETG 2.00 მმ</t>
  </si>
  <si>
    <t>პოლიესტერი PETG 3.00 მმ</t>
  </si>
  <si>
    <t>937 მუქი ნაცრისფერი</t>
  </si>
  <si>
    <t>932 ანტრაციტ ნაცრისფერი</t>
  </si>
  <si>
    <t>ფასი(EURO)</t>
  </si>
  <si>
    <t>ფასი(DOLLAR)</t>
  </si>
  <si>
    <t>ფასი(Euro)</t>
  </si>
  <si>
    <t>ცისფერი</t>
  </si>
  <si>
    <t>7.25</t>
  </si>
  <si>
    <t>მეტალიკი ვერცხლისფერი</t>
  </si>
  <si>
    <t>გლუვი თეთრი</t>
  </si>
  <si>
    <t>ალუმინის კომპოზიტი 3mm 0.21 PLABOND (brushed)</t>
  </si>
  <si>
    <t>6.075</t>
  </si>
  <si>
    <t>ფაქტურული ვერცხლისფერი</t>
  </si>
  <si>
    <t>ალუმინის კომპოზიტი 3mm 0.30 PLABOND</t>
  </si>
  <si>
    <t>პვქ Connect      (Excel)     4mm</t>
  </si>
  <si>
    <t>პვქ Connect      (Excel)     5mm</t>
  </si>
  <si>
    <t>პვქ Connect      (Excel)     6mm</t>
  </si>
  <si>
    <t>პვქ Connect      (Excel)     8mm</t>
  </si>
  <si>
    <t>პვქ Connect      (Excel)     10mm</t>
  </si>
  <si>
    <t>1.56</t>
  </si>
  <si>
    <t>პვქ Impress      (Excel)     19mm</t>
  </si>
  <si>
    <t>4.76</t>
  </si>
  <si>
    <t>პვქ Connect    (Excel)     3mm</t>
  </si>
  <si>
    <t xml:space="preserve">ალუმინის კომპოზიტი 4mm 0.40 PLABOND </t>
  </si>
  <si>
    <t>4+RC[1]</t>
  </si>
  <si>
    <t>კვ/მ ფასი ლარში</t>
  </si>
  <si>
    <t>ბანერი ორმხრივი 610გ Coated Blockout 500*500D/28*28 HT5000</t>
  </si>
  <si>
    <t>თერმოგადატანის ფირი POLI FLOCK Tubitherm</t>
  </si>
  <si>
    <t xml:space="preserve">წითელი </t>
  </si>
  <si>
    <t xml:space="preserve">შავი </t>
  </si>
  <si>
    <t>აკრილის მილი  2000*60-56მმ გამჭვირვალე</t>
  </si>
  <si>
    <r>
      <rPr>
        <sz val="12"/>
        <rFont val="Arial"/>
        <family val="2"/>
      </rPr>
      <t xml:space="preserve">პოლიკარბონატი(ფიჭისებრი) 6mm </t>
    </r>
    <r>
      <rPr>
        <b/>
        <sz val="12"/>
        <rFont val="Arial"/>
        <family val="1"/>
      </rPr>
      <t>Placarb Multi</t>
    </r>
  </si>
  <si>
    <r>
      <rPr>
        <sz val="12"/>
        <rFont val="Arial"/>
        <family val="2"/>
      </rPr>
      <t xml:space="preserve">პოლიკარბონატი(ფიჭისებრი) 8mm </t>
    </r>
    <r>
      <rPr>
        <b/>
        <sz val="12"/>
        <rFont val="Arial"/>
        <family val="1"/>
      </rPr>
      <t>Placarb Multi</t>
    </r>
  </si>
  <si>
    <r>
      <rPr>
        <sz val="12"/>
        <rFont val="Arial"/>
        <family val="2"/>
      </rPr>
      <t xml:space="preserve">პოლიკარბონატი(ფიჭისებრი) 8mm </t>
    </r>
    <r>
      <rPr>
        <b/>
        <sz val="12"/>
        <rFont val="Arial"/>
        <family val="2"/>
      </rPr>
      <t>Placarb Multi</t>
    </r>
  </si>
  <si>
    <r>
      <rPr>
        <sz val="12"/>
        <rFont val="Arial"/>
        <family val="2"/>
      </rPr>
      <t xml:space="preserve">პოლიკარბონატი(ფიჭისებრი) 10mm </t>
    </r>
    <r>
      <rPr>
        <b/>
        <sz val="12"/>
        <rFont val="Arial"/>
        <family val="1"/>
      </rPr>
      <t>Placarb Mult</t>
    </r>
    <r>
      <rPr>
        <sz val="12"/>
        <rFont val="Arial"/>
        <family val="1"/>
      </rPr>
      <t>i</t>
    </r>
  </si>
  <si>
    <r>
      <rPr>
        <sz val="12"/>
        <rFont val="Arial"/>
        <family val="2"/>
      </rPr>
      <t xml:space="preserve">პოლიკარბონატი(ფიჭისებრი) 10mm </t>
    </r>
    <r>
      <rPr>
        <b/>
        <sz val="12"/>
        <rFont val="Arial"/>
        <family val="2"/>
      </rPr>
      <t>Placarb Multi</t>
    </r>
  </si>
  <si>
    <r>
      <rPr>
        <sz val="12"/>
        <rFont val="Arial"/>
        <family val="2"/>
      </rPr>
      <t xml:space="preserve">პოლიკარბონატი(ფიჭისებრი) 16mm </t>
    </r>
    <r>
      <rPr>
        <b/>
        <sz val="12"/>
        <rFont val="Arial"/>
        <family val="2"/>
      </rPr>
      <t>Placarb Multi</t>
    </r>
  </si>
  <si>
    <r>
      <rPr>
        <sz val="12"/>
        <rFont val="Arial"/>
        <family val="2"/>
      </rPr>
      <t xml:space="preserve">პოლიკარბონატი მონოლითური 2mm </t>
    </r>
    <r>
      <rPr>
        <b/>
        <sz val="12"/>
        <rFont val="Arial"/>
        <family val="1"/>
      </rPr>
      <t>Makrolon UV</t>
    </r>
  </si>
  <si>
    <r>
      <rPr>
        <sz val="12"/>
        <rFont val="Arial"/>
        <family val="2"/>
      </rPr>
      <t xml:space="preserve">პოლიკარბონატი მონოლითური 2mm </t>
    </r>
    <r>
      <rPr>
        <b/>
        <sz val="12"/>
        <rFont val="Arial"/>
        <family val="2"/>
      </rPr>
      <t>Makrolon UV</t>
    </r>
  </si>
  <si>
    <r>
      <rPr>
        <sz val="12"/>
        <rFont val="Arial"/>
        <family val="2"/>
      </rPr>
      <t xml:space="preserve">პოლიკარბონატი მონოლითური 3mm </t>
    </r>
    <r>
      <rPr>
        <b/>
        <sz val="12"/>
        <rFont val="Arial"/>
        <family val="1"/>
      </rPr>
      <t>Makrolon UV</t>
    </r>
  </si>
  <si>
    <r>
      <rPr>
        <sz val="12"/>
        <rFont val="Arial"/>
        <family val="2"/>
      </rPr>
      <t xml:space="preserve">პოლიკარბონატი მონოლითური 4mm </t>
    </r>
    <r>
      <rPr>
        <b/>
        <sz val="12"/>
        <rFont val="Arial"/>
        <family val="1"/>
      </rPr>
      <t>Makrolon UV</t>
    </r>
  </si>
  <si>
    <r>
      <rPr>
        <sz val="12"/>
        <rFont val="Arial"/>
        <family val="2"/>
      </rPr>
      <t xml:space="preserve">პოლიკარბონატი მონოლითური 6mm </t>
    </r>
    <r>
      <rPr>
        <b/>
        <sz val="12"/>
        <rFont val="Arial"/>
        <family val="1"/>
      </rPr>
      <t>Makrolon UV</t>
    </r>
  </si>
  <si>
    <r>
      <rPr>
        <sz val="12"/>
        <rFont val="Arial"/>
        <family val="2"/>
      </rPr>
      <t xml:space="preserve">პოლიკარბონატი მონოლითური 8mm </t>
    </r>
    <r>
      <rPr>
        <b/>
        <sz val="12"/>
        <rFont val="Arial"/>
        <family val="1"/>
      </rPr>
      <t>Makrolon UV</t>
    </r>
  </si>
  <si>
    <t>აკრილი GS 3mm (Plexiglas)Trueled</t>
  </si>
  <si>
    <t>რძისფერი(Trueled)  WH72</t>
  </si>
  <si>
    <t>პოლიესტერი PETG 1.50 მმ</t>
  </si>
  <si>
    <t>პვქ ფირი ფურცლოვანი 0.3 მმ Pentaprint</t>
  </si>
  <si>
    <t>პვქ ფირი ფურცლოვანი 0.5 მმ Pentaprint</t>
  </si>
  <si>
    <t>GLOSS/EMBOSS</t>
  </si>
  <si>
    <t>MATT/MATT</t>
  </si>
  <si>
    <t>GLOSS/GLOSS</t>
  </si>
  <si>
    <t>გამჭვირვალე/ანტიბლიკი</t>
  </si>
  <si>
    <t>ფიჭისებრი პოლიპროპილენი BIPRINT  4მმ</t>
  </si>
  <si>
    <t>4</t>
  </si>
  <si>
    <t>3.05</t>
  </si>
  <si>
    <t>სარკე/ვერცხლი</t>
  </si>
  <si>
    <t>სარკე/ოქრო</t>
  </si>
  <si>
    <t xml:space="preserve">ალუმინის კომპოზიტი 3mm 0.21 PLABOND </t>
  </si>
  <si>
    <t>3.8125</t>
  </si>
  <si>
    <t>ოქროსფერი</t>
  </si>
  <si>
    <t xml:space="preserve">ალუმინის კომპოზიტი 4mm 0.30 ALBOND </t>
  </si>
  <si>
    <t>ხის ფაქტურა(TEAK light)</t>
  </si>
  <si>
    <t>თერმოგადატანის ფირი POLI FLEX IMAGE 4950</t>
  </si>
  <si>
    <t>შავი(Blackboard)</t>
  </si>
  <si>
    <t>`</t>
  </si>
  <si>
    <t>თვითწებვადი ფირი(დაფის)</t>
  </si>
  <si>
    <t>Neschen</t>
  </si>
  <si>
    <t>თ/წ ფირი Solvoprint Easy dot Chalkboard</t>
  </si>
  <si>
    <t>აკრილის ქვა   LG Hi-Macs</t>
  </si>
  <si>
    <t>ფასი(USD)</t>
  </si>
  <si>
    <t>ფასი (ლარი)</t>
  </si>
  <si>
    <t>აკრილის ქვა LG Hi-Macs  12mm</t>
  </si>
  <si>
    <t>2.79</t>
  </si>
  <si>
    <t xml:space="preserve"> Alpine White  S028 </t>
  </si>
  <si>
    <t>Cream S009</t>
  </si>
  <si>
    <t xml:space="preserve">Opal S302 </t>
  </si>
  <si>
    <t>Sapphire S303</t>
  </si>
  <si>
    <t>Perna White P001</t>
  </si>
  <si>
    <t xml:space="preserve">Arctic Granite G034 </t>
  </si>
  <si>
    <t xml:space="preserve"> White Quartz G004</t>
  </si>
  <si>
    <t xml:space="preserve">Gray Sand  G002 </t>
  </si>
  <si>
    <t>Sea Oat Quartz G038</t>
  </si>
  <si>
    <t>Beach Sand  G048</t>
  </si>
  <si>
    <t xml:space="preserve"> Clay G114 </t>
  </si>
  <si>
    <t xml:space="preserve">Allspice Quartz G063 </t>
  </si>
  <si>
    <t>Black Bird  G047</t>
  </si>
  <si>
    <t>აკრილის ქვის წებო 45მლ  LG Hi-Macs</t>
  </si>
  <si>
    <t xml:space="preserve">აკრილის ქვის პისტოლეტი </t>
  </si>
  <si>
    <t>ვალუტის კურსი</t>
  </si>
  <si>
    <t>საწმენდი სითხე Pre wrap surface cleaner  1000ml</t>
  </si>
  <si>
    <t>მოვლის საშუალება Cleaning and care kit for car warpping films</t>
  </si>
  <si>
    <t xml:space="preserve">ბანერი  440გ  Blockout Black Back 500*500D/9*9 </t>
  </si>
  <si>
    <t>ბანერი 440g Cold Laminated Frontlit  300*500/18*12 HF530</t>
  </si>
  <si>
    <t>პვქ ფარდა</t>
  </si>
  <si>
    <t>პვქ ფარდა 2მმ</t>
  </si>
  <si>
    <t>პვქ ფარდა 3მმ</t>
  </si>
  <si>
    <t>პვქ ფარდის ფირფიტა 2მმ–იანის</t>
  </si>
  <si>
    <t>პვქ ფარდის ფირფიტა 3მმ–იანის</t>
  </si>
  <si>
    <t>პვქ ფარდის კარნიზი</t>
  </si>
  <si>
    <t>200მმ</t>
  </si>
  <si>
    <t>სკოტჩი ორმხრივი ORABOND 1812TM</t>
  </si>
  <si>
    <t>სკოტჩი ორმხრივი ORABOND 1813 K3</t>
  </si>
  <si>
    <t xml:space="preserve">სკოტჩი ორმხრივი ფურცლოვანი 1377 ORABOND </t>
  </si>
  <si>
    <t>პროფილი პოლიკარბონატი(შემაერთებელი) H16</t>
  </si>
  <si>
    <t>3,36</t>
  </si>
  <si>
    <t>4,16</t>
  </si>
  <si>
    <t>პროფილი პოლიკარბონატი(დაბოლოვება) UP16</t>
  </si>
  <si>
    <t>ლენტი ორთქლგამტარი (პოლიეტილენის) 25*50000 (4-10 პოლიკარბონატისთვის)</t>
  </si>
  <si>
    <t>ლენტი ორთქლგამტარი (პოლიეტილენის) 38*50000 (16-20 პოლიკარბონატისთვის)</t>
  </si>
  <si>
    <t>ლენტი ორთქლგამტარი (პოლიკარბონატის)  2.5*3300</t>
  </si>
  <si>
    <t>თ/წ შუქამრეკლი ფირი ORALITE 5200</t>
  </si>
  <si>
    <t>GLOSS/MATT</t>
  </si>
  <si>
    <t>ფასი ცალი(ლარში</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</si>
</sst>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GEL&quot;;\-#,##0\ &quot;GEL&quot;"/>
    <numFmt numFmtId="165" formatCode="#,##0\ &quot;GEL&quot;;[Red]\-#,##0\ &quot;GEL&quot;"/>
    <numFmt numFmtId="166" formatCode="#,##0.00\ &quot;GEL&quot;;\-#,##0.00\ &quot;GEL&quot;"/>
    <numFmt numFmtId="167" formatCode="#,##0.00\ &quot;GEL&quot;;[Red]\-#,##0.00\ &quot;GEL&quot;"/>
    <numFmt numFmtId="168" formatCode="_-* #,##0\ &quot;GEL&quot;_-;\-* #,##0\ &quot;GEL&quot;_-;_-* &quot;-&quot;\ &quot;GEL&quot;_-;_-@_-"/>
    <numFmt numFmtId="169" formatCode="_-* #,##0\ _G_E_L_-;\-* #,##0\ _G_E_L_-;_-* &quot;-&quot;\ _G_E_L_-;_-@_-"/>
    <numFmt numFmtId="170" formatCode="_-* #,##0.00\ &quot;GEL&quot;_-;\-* #,##0.00\ &quot;GEL&quot;_-;_-* &quot;-&quot;??\ &quot;GEL&quot;_-;_-@_-"/>
    <numFmt numFmtId="171" formatCode="_-* #,##0.00\ _G_E_L_-;\-* #,##0.00\ _G_E_L_-;_-* &quot;-&quot;??\ _G_E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mm/yy"/>
    <numFmt numFmtId="181" formatCode="0.000"/>
    <numFmt numFmtId="182" formatCode="0.0"/>
    <numFmt numFmtId="183" formatCode="0.0000"/>
    <numFmt numFmtId="184" formatCode="0.00000"/>
    <numFmt numFmtId="185" formatCode="[$-409]dddd\,\ mmmm\ dd\,\ yyyy"/>
    <numFmt numFmtId="186" formatCode="0.000000"/>
    <numFmt numFmtId="187" formatCode="0.00000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000"/>
    <numFmt numFmtId="193" formatCode="dd/mmm"/>
  </numFmts>
  <fonts count="45">
    <font>
      <sz val="10"/>
      <name val="Arial Cyr"/>
      <family val="2"/>
    </font>
    <font>
      <sz val="10"/>
      <name val="Arial"/>
      <family val="0"/>
    </font>
    <font>
      <b/>
      <sz val="10"/>
      <color indexed="10"/>
      <name val="Arial"/>
      <family val="2"/>
    </font>
    <font>
      <sz val="10"/>
      <color indexed="10"/>
      <name val="Arial"/>
      <family val="1"/>
    </font>
    <font>
      <b/>
      <sz val="10"/>
      <name val="Arial"/>
      <family val="2"/>
    </font>
    <font>
      <b/>
      <sz val="22"/>
      <color indexed="18"/>
      <name val="Arial Cyr"/>
      <family val="2"/>
    </font>
    <font>
      <sz val="9"/>
      <color indexed="54"/>
      <name val="Arial"/>
      <family val="2"/>
    </font>
    <font>
      <u val="single"/>
      <sz val="10"/>
      <color indexed="12"/>
      <name val="Arial Cyr"/>
      <family val="2"/>
    </font>
    <font>
      <b/>
      <sz val="10"/>
      <color indexed="9"/>
      <name val="Arial"/>
      <family val="2"/>
    </font>
    <font>
      <sz val="10"/>
      <color indexed="9"/>
      <name val="Arial Cyr"/>
      <family val="2"/>
    </font>
    <font>
      <sz val="10"/>
      <color indexed="8"/>
      <name val="Arial"/>
      <family val="2"/>
    </font>
    <font>
      <b/>
      <sz val="22"/>
      <color indexed="18"/>
      <name val="AcadNusx"/>
      <family val="0"/>
    </font>
    <font>
      <b/>
      <sz val="12"/>
      <name val="Arial"/>
      <family val="2"/>
    </font>
    <font>
      <b/>
      <sz val="14"/>
      <name val="Arial"/>
      <family val="2"/>
    </font>
    <font>
      <sz val="12"/>
      <name val="Arial"/>
      <family val="2"/>
    </font>
    <font>
      <b/>
      <sz val="10"/>
      <name val="Arial Cyr"/>
      <family val="2"/>
    </font>
    <font>
      <sz val="11"/>
      <color indexed="8"/>
      <name val="Geo_Times"/>
      <family val="1"/>
    </font>
    <font>
      <sz val="11"/>
      <name val="Arial Cyr"/>
      <family val="2"/>
    </font>
    <font>
      <sz val="8"/>
      <name val="Arial Cyr"/>
      <family val="2"/>
    </font>
    <font>
      <u val="single"/>
      <sz val="10"/>
      <color indexed="36"/>
      <name val="Arial Cyr"/>
      <family val="2"/>
    </font>
    <font>
      <b/>
      <sz val="22"/>
      <color indexed="18"/>
      <name val="Arial"/>
      <family val="2"/>
    </font>
    <font>
      <b/>
      <sz val="20"/>
      <color indexed="18"/>
      <name val="Arial"/>
      <family val="2"/>
    </font>
    <font>
      <b/>
      <sz val="22"/>
      <color indexed="56"/>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i/>
      <sz val="11"/>
      <color indexed="23"/>
      <name val="Calibri"/>
      <family val="2"/>
    </font>
    <font>
      <sz val="11"/>
      <color indexed="58"/>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sz val="11"/>
      <color indexed="53"/>
      <name val="Calibri"/>
      <family val="2"/>
    </font>
    <font>
      <sz val="11"/>
      <color indexed="60"/>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sz val="10"/>
      <color indexed="63"/>
      <name val="Arial"/>
      <family val="2"/>
    </font>
    <font>
      <sz val="8"/>
      <name val="Arial"/>
      <family val="2"/>
    </font>
    <font>
      <b/>
      <sz val="8"/>
      <name val="Arial Cyr"/>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50"/>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17"/>
        <bgColor indexed="64"/>
      </patternFill>
    </fill>
    <fill>
      <patternFill patternType="solid">
        <fgColor indexed="52"/>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48"/>
        <bgColor indexed="64"/>
      </patternFill>
    </fill>
  </fills>
  <borders count="29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3"/>
      </bottom>
    </border>
    <border>
      <left style="thin">
        <color indexed="59"/>
      </left>
      <right style="thin">
        <color indexed="59"/>
      </right>
      <top style="thin">
        <color indexed="59"/>
      </top>
      <bottom style="thin">
        <color indexed="59"/>
      </bottom>
    </border>
    <border>
      <left style="thin">
        <color indexed="59"/>
      </left>
      <right style="thin">
        <color indexed="59"/>
      </right>
      <top>
        <color indexed="63"/>
      </top>
      <bottom style="thick">
        <color indexed="59"/>
      </bottom>
    </border>
    <border>
      <left style="thin">
        <color indexed="59"/>
      </left>
      <right>
        <color indexed="63"/>
      </right>
      <top>
        <color indexed="63"/>
      </top>
      <bottom style="thick">
        <color indexed="59"/>
      </bottom>
    </border>
    <border>
      <left style="thin">
        <color indexed="59"/>
      </left>
      <right style="thin">
        <color indexed="59"/>
      </right>
      <top>
        <color indexed="63"/>
      </top>
      <bottom style="thin">
        <color indexed="59"/>
      </bottom>
    </border>
    <border>
      <left style="thin">
        <color indexed="59"/>
      </left>
      <right>
        <color indexed="63"/>
      </right>
      <top>
        <color indexed="63"/>
      </top>
      <bottom style="thin">
        <color indexed="59"/>
      </bottom>
    </border>
    <border>
      <left style="thin">
        <color indexed="59"/>
      </left>
      <right>
        <color indexed="63"/>
      </right>
      <top style="thin">
        <color indexed="59"/>
      </top>
      <bottom style="thin">
        <color indexed="59"/>
      </bottom>
    </border>
    <border>
      <left style="thin">
        <color indexed="59"/>
      </left>
      <right style="thin">
        <color indexed="59"/>
      </right>
      <top style="thin">
        <color indexed="59"/>
      </top>
      <bottom>
        <color indexed="63"/>
      </bottom>
    </border>
    <border>
      <left style="thin">
        <color indexed="59"/>
      </left>
      <right style="thin">
        <color indexed="59"/>
      </right>
      <top style="thin">
        <color indexed="59"/>
      </top>
      <bottom style="thick">
        <color indexed="59"/>
      </bottom>
    </border>
    <border>
      <left style="thin">
        <color indexed="63"/>
      </left>
      <right style="thin">
        <color indexed="63"/>
      </right>
      <top style="thin">
        <color indexed="63"/>
      </top>
      <bottom>
        <color indexed="63"/>
      </bottom>
    </border>
    <border>
      <left style="thin">
        <color indexed="59"/>
      </left>
      <right>
        <color indexed="63"/>
      </right>
      <top style="thin">
        <color indexed="59"/>
      </top>
      <bottom style="thick">
        <color indexed="59"/>
      </bottom>
    </border>
    <border>
      <left>
        <color indexed="63"/>
      </left>
      <right>
        <color indexed="63"/>
      </right>
      <top>
        <color indexed="63"/>
      </top>
      <bottom style="thin">
        <color indexed="59"/>
      </bottom>
    </border>
    <border>
      <left style="thick">
        <color indexed="59"/>
      </left>
      <right style="thick">
        <color indexed="59"/>
      </right>
      <top style="thick">
        <color indexed="59"/>
      </top>
      <bottom style="thick">
        <color indexed="59"/>
      </bottom>
    </border>
    <border>
      <left style="thin">
        <color indexed="59"/>
      </left>
      <right style="thick">
        <color indexed="59"/>
      </right>
      <top style="thick">
        <color indexed="59"/>
      </top>
      <bottom>
        <color indexed="63"/>
      </bottom>
    </border>
    <border>
      <left style="thin">
        <color indexed="59"/>
      </left>
      <right style="thin">
        <color indexed="59"/>
      </right>
      <top style="thick">
        <color indexed="59"/>
      </top>
      <bottom style="thin">
        <color indexed="59"/>
      </bottom>
    </border>
    <border>
      <left>
        <color indexed="63"/>
      </left>
      <right>
        <color indexed="63"/>
      </right>
      <top style="thick">
        <color indexed="59"/>
      </top>
      <bottom style="thin">
        <color indexed="59"/>
      </bottom>
    </border>
    <border>
      <left>
        <color indexed="63"/>
      </left>
      <right>
        <color indexed="63"/>
      </right>
      <top style="thin">
        <color indexed="59"/>
      </top>
      <bottom style="thin">
        <color indexed="59"/>
      </bottom>
    </border>
    <border>
      <left style="thin">
        <color indexed="59"/>
      </left>
      <right style="thin">
        <color indexed="59"/>
      </right>
      <top style="thick">
        <color indexed="59"/>
      </top>
      <bottom style="thick">
        <color indexed="59"/>
      </bottom>
    </border>
    <border>
      <left>
        <color indexed="63"/>
      </left>
      <right>
        <color indexed="63"/>
      </right>
      <top style="thin">
        <color indexed="59"/>
      </top>
      <bottom>
        <color indexed="63"/>
      </bottom>
    </border>
    <border>
      <left>
        <color indexed="63"/>
      </left>
      <right>
        <color indexed="63"/>
      </right>
      <top>
        <color indexed="63"/>
      </top>
      <bottom style="thick">
        <color indexed="59"/>
      </bottom>
    </border>
    <border>
      <left style="thick">
        <color indexed="59"/>
      </left>
      <right>
        <color indexed="63"/>
      </right>
      <top style="thick">
        <color indexed="59"/>
      </top>
      <bottom style="thick">
        <color indexed="59"/>
      </bottom>
    </border>
    <border>
      <left style="thick">
        <color indexed="59"/>
      </left>
      <right style="thin">
        <color indexed="59"/>
      </right>
      <top style="thick">
        <color indexed="59"/>
      </top>
      <bottom>
        <color indexed="63"/>
      </bottom>
    </border>
    <border>
      <left style="thin">
        <color indexed="59"/>
      </left>
      <right>
        <color indexed="63"/>
      </right>
      <top style="thin">
        <color indexed="59"/>
      </top>
      <bottom>
        <color indexed="63"/>
      </bottom>
    </border>
    <border>
      <left style="thin">
        <color indexed="59"/>
      </left>
      <right style="thick">
        <color indexed="59"/>
      </right>
      <top style="thick">
        <color indexed="59"/>
      </top>
      <bottom style="thick">
        <color indexed="59"/>
      </bottom>
    </border>
    <border>
      <left>
        <color indexed="63"/>
      </left>
      <right style="thick">
        <color indexed="59"/>
      </right>
      <top style="thick">
        <color indexed="59"/>
      </top>
      <bottom style="thick">
        <color indexed="59"/>
      </bottom>
    </border>
    <border>
      <left style="thick">
        <color indexed="59"/>
      </left>
      <right style="thick">
        <color indexed="59"/>
      </right>
      <top style="thick">
        <color indexed="59"/>
      </top>
      <bottom>
        <color indexed="63"/>
      </bottom>
    </border>
    <border>
      <left style="thin">
        <color indexed="59"/>
      </left>
      <right>
        <color indexed="63"/>
      </right>
      <top>
        <color indexed="63"/>
      </top>
      <bottom>
        <color indexed="63"/>
      </bottom>
    </border>
    <border>
      <left style="thin">
        <color indexed="59"/>
      </left>
      <right style="thick">
        <color indexed="59"/>
      </right>
      <top>
        <color indexed="63"/>
      </top>
      <bottom style="thick">
        <color indexed="59"/>
      </bottom>
    </border>
    <border>
      <left style="thick">
        <color indexed="59"/>
      </left>
      <right style="thick">
        <color indexed="59"/>
      </right>
      <top>
        <color indexed="63"/>
      </top>
      <bottom style="thick">
        <color indexed="59"/>
      </bottom>
    </border>
    <border>
      <left style="thick">
        <color indexed="59"/>
      </left>
      <right style="thin">
        <color indexed="59"/>
      </right>
      <top>
        <color indexed="63"/>
      </top>
      <bottom>
        <color indexed="63"/>
      </bottom>
    </border>
    <border>
      <left>
        <color indexed="63"/>
      </left>
      <right>
        <color indexed="63"/>
      </right>
      <top style="thick">
        <color indexed="59"/>
      </top>
      <bottom style="thick">
        <color indexed="59"/>
      </bottom>
    </border>
    <border>
      <left style="thick">
        <color indexed="59"/>
      </left>
      <right>
        <color indexed="63"/>
      </right>
      <top>
        <color indexed="63"/>
      </top>
      <bottom style="thick">
        <color indexed="59"/>
      </bottom>
    </border>
    <border>
      <left style="thick">
        <color indexed="59"/>
      </left>
      <right>
        <color indexed="63"/>
      </right>
      <top style="thick">
        <color indexed="59"/>
      </top>
      <bottom>
        <color indexed="63"/>
      </bottom>
    </border>
    <border>
      <left style="thick">
        <color indexed="59"/>
      </left>
      <right>
        <color indexed="63"/>
      </right>
      <top>
        <color indexed="63"/>
      </top>
      <bottom>
        <color indexed="63"/>
      </bottom>
    </border>
    <border>
      <left style="thin">
        <color indexed="59"/>
      </left>
      <right>
        <color indexed="63"/>
      </right>
      <top style="thick">
        <color indexed="59"/>
      </top>
      <bottom style="thick">
        <color indexed="59"/>
      </bottom>
    </border>
    <border>
      <left style="thin">
        <color indexed="59"/>
      </left>
      <right style="thin">
        <color indexed="59"/>
      </right>
      <top>
        <color indexed="63"/>
      </top>
      <bottom>
        <color indexed="63"/>
      </bottom>
    </border>
    <border>
      <left>
        <color indexed="63"/>
      </left>
      <right style="thin">
        <color indexed="59"/>
      </right>
      <top style="thick">
        <color indexed="59"/>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color indexed="63"/>
      </left>
      <right style="thin">
        <color indexed="59"/>
      </right>
      <top>
        <color indexed="63"/>
      </top>
      <bottom>
        <color indexed="63"/>
      </bottom>
    </border>
    <border>
      <left>
        <color indexed="63"/>
      </left>
      <right style="thin">
        <color indexed="59"/>
      </right>
      <top>
        <color indexed="63"/>
      </top>
      <bottom style="thin">
        <color indexed="59"/>
      </bottom>
    </border>
    <border>
      <left>
        <color indexed="63"/>
      </left>
      <right style="thin">
        <color indexed="59"/>
      </right>
      <top style="thin">
        <color indexed="59"/>
      </top>
      <bottom style="thin">
        <color indexed="59"/>
      </bottom>
    </border>
    <border>
      <left style="thin"/>
      <right style="thin"/>
      <top>
        <color indexed="63"/>
      </top>
      <bottom style="thin"/>
    </border>
    <border>
      <left style="medium"/>
      <right style="medium"/>
      <top style="medium"/>
      <bottom style="medium"/>
    </border>
    <border>
      <left>
        <color indexed="63"/>
      </left>
      <right style="thick">
        <color indexed="59"/>
      </right>
      <top style="medium"/>
      <bottom style="medium"/>
    </border>
    <border>
      <left style="thick">
        <color indexed="59"/>
      </left>
      <right style="thick">
        <color indexed="59"/>
      </right>
      <top style="medium"/>
      <bottom style="medium"/>
    </border>
    <border>
      <left style="thin"/>
      <right style="thin">
        <color indexed="59"/>
      </right>
      <top style="thin"/>
      <bottom style="thin"/>
    </border>
    <border>
      <left style="thin">
        <color indexed="59"/>
      </left>
      <right style="thin"/>
      <top style="thin"/>
      <bottom style="thin"/>
    </border>
    <border>
      <left style="thin"/>
      <right style="thin">
        <color indexed="59"/>
      </right>
      <top>
        <color indexed="63"/>
      </top>
      <bottom style="thin"/>
    </border>
    <border>
      <left style="medium"/>
      <right>
        <color indexed="63"/>
      </right>
      <top style="medium"/>
      <bottom style="medium"/>
    </border>
    <border>
      <left>
        <color indexed="63"/>
      </left>
      <right>
        <color indexed="63"/>
      </right>
      <top style="medium"/>
      <bottom style="medium"/>
    </border>
    <border>
      <left style="thick">
        <color indexed="59"/>
      </left>
      <right>
        <color indexed="63"/>
      </right>
      <top style="medium"/>
      <bottom style="medium"/>
    </border>
    <border>
      <left style="thick">
        <color indexed="59"/>
      </left>
      <right style="thin">
        <color indexed="59"/>
      </right>
      <top style="thick">
        <color indexed="59"/>
      </top>
      <bottom style="thick">
        <color indexed="59"/>
      </bottom>
    </border>
    <border>
      <left style="thin"/>
      <right style="thin"/>
      <top style="thin"/>
      <bottom>
        <color indexed="63"/>
      </bottom>
    </border>
    <border>
      <left style="thin">
        <color indexed="59"/>
      </left>
      <right style="thin">
        <color indexed="59"/>
      </right>
      <top style="thick">
        <color indexed="59"/>
      </top>
      <bottom>
        <color indexed="63"/>
      </bottom>
    </border>
    <border>
      <left style="thin"/>
      <right style="thin"/>
      <top style="thin"/>
      <bottom style="thick"/>
    </border>
    <border>
      <left style="thin"/>
      <right style="thin"/>
      <top style="thick"/>
      <bottom style="thick"/>
    </border>
    <border>
      <left style="thin">
        <color indexed="59"/>
      </left>
      <right style="thin">
        <color indexed="59"/>
      </right>
      <top style="thick"/>
      <bottom style="thick"/>
    </border>
    <border>
      <left style="thin">
        <color indexed="59"/>
      </left>
      <right>
        <color indexed="63"/>
      </right>
      <top style="thick"/>
      <bottom style="thick"/>
    </border>
    <border>
      <left style="thin">
        <color indexed="59"/>
      </left>
      <right style="thin">
        <color indexed="59"/>
      </right>
      <top style="thin">
        <color indexed="59"/>
      </top>
      <bottom style="thick"/>
    </border>
    <border>
      <left style="thin">
        <color indexed="59"/>
      </left>
      <right>
        <color indexed="63"/>
      </right>
      <top style="thin">
        <color indexed="59"/>
      </top>
      <bottom style="thick"/>
    </border>
    <border>
      <left style="thick">
        <color indexed="59"/>
      </left>
      <right style="thin">
        <color indexed="59"/>
      </right>
      <top style="thick">
        <color indexed="59"/>
      </top>
      <bottom style="thick"/>
    </border>
    <border>
      <left style="thin">
        <color indexed="59"/>
      </left>
      <right style="thin">
        <color indexed="59"/>
      </right>
      <top style="thick">
        <color indexed="59"/>
      </top>
      <bottom style="thick"/>
    </border>
    <border>
      <left style="thin">
        <color indexed="59"/>
      </left>
      <right>
        <color indexed="63"/>
      </right>
      <top style="thick">
        <color indexed="59"/>
      </top>
      <bottom style="thick"/>
    </border>
    <border>
      <left style="thick"/>
      <right style="thin"/>
      <top style="thick"/>
      <bottom style="thick"/>
    </border>
    <border>
      <left>
        <color indexed="63"/>
      </left>
      <right style="thin"/>
      <top style="thin"/>
      <bottom style="thick"/>
    </border>
    <border>
      <left>
        <color indexed="63"/>
      </left>
      <right style="thin">
        <color indexed="59"/>
      </right>
      <top style="thin">
        <color indexed="59"/>
      </top>
      <bottom style="thick"/>
    </border>
    <border>
      <left style="thin">
        <color indexed="59"/>
      </left>
      <right style="thin"/>
      <top>
        <color indexed="63"/>
      </top>
      <bottom style="thin"/>
    </border>
    <border>
      <left>
        <color indexed="63"/>
      </left>
      <right>
        <color indexed="63"/>
      </right>
      <top>
        <color indexed="63"/>
      </top>
      <bottom style="thick"/>
    </border>
    <border>
      <left style="thin">
        <color indexed="59"/>
      </left>
      <right style="thin"/>
      <top style="thin"/>
      <bottom style="thick"/>
    </border>
    <border>
      <left>
        <color indexed="63"/>
      </left>
      <right style="thin">
        <color indexed="59"/>
      </right>
      <top>
        <color indexed="63"/>
      </top>
      <bottom style="thick"/>
    </border>
    <border>
      <left style="thin">
        <color indexed="59"/>
      </left>
      <right>
        <color indexed="63"/>
      </right>
      <top>
        <color indexed="63"/>
      </top>
      <bottom style="thick"/>
    </border>
    <border>
      <left style="thin">
        <color indexed="59"/>
      </left>
      <right style="thin">
        <color indexed="59"/>
      </right>
      <top>
        <color indexed="63"/>
      </top>
      <bottom style="thick"/>
    </border>
    <border>
      <left style="thin"/>
      <right style="thin">
        <color indexed="59"/>
      </right>
      <top style="thin"/>
      <bottom style="thick"/>
    </border>
    <border>
      <left style="thin"/>
      <right style="thin"/>
      <top style="thick"/>
      <bottom style="thin"/>
    </border>
    <border>
      <left style="thin"/>
      <right style="thin"/>
      <top>
        <color indexed="63"/>
      </top>
      <bottom style="thick"/>
    </border>
    <border>
      <left style="thin"/>
      <right style="thin"/>
      <top>
        <color indexed="63"/>
      </top>
      <bottom>
        <color indexed="63"/>
      </bottom>
    </border>
    <border>
      <left style="thin">
        <color indexed="59"/>
      </left>
      <right style="thin">
        <color indexed="59"/>
      </right>
      <top style="thick"/>
      <bottom style="thin">
        <color indexed="59"/>
      </bottom>
    </border>
    <border>
      <left style="thin">
        <color indexed="59"/>
      </left>
      <right>
        <color indexed="63"/>
      </right>
      <top style="thick">
        <color indexed="59"/>
      </top>
      <bottom>
        <color indexed="63"/>
      </bottom>
    </border>
    <border>
      <left>
        <color indexed="63"/>
      </left>
      <right>
        <color indexed="63"/>
      </right>
      <top style="thick">
        <color indexed="59"/>
      </top>
      <bottom>
        <color indexed="63"/>
      </bottom>
    </border>
    <border>
      <left style="thin">
        <color indexed="62"/>
      </left>
      <right style="thin">
        <color indexed="62"/>
      </right>
      <top style="thick">
        <color indexed="59"/>
      </top>
      <bottom style="thin">
        <color indexed="62"/>
      </bottom>
    </border>
    <border>
      <left style="thin">
        <color indexed="62"/>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style="thin">
        <color indexed="62"/>
      </left>
      <right style="thin">
        <color indexed="62"/>
      </right>
      <top style="thin">
        <color indexed="62"/>
      </top>
      <bottom>
        <color indexed="63"/>
      </bottom>
    </border>
    <border>
      <left style="thin">
        <color indexed="62"/>
      </left>
      <right>
        <color indexed="63"/>
      </right>
      <top style="thin">
        <color indexed="62"/>
      </top>
      <bottom>
        <color indexed="63"/>
      </bottom>
    </border>
    <border>
      <left style="thin">
        <color indexed="59"/>
      </left>
      <right style="thin">
        <color indexed="59"/>
      </right>
      <top style="thin"/>
      <bottom style="thin"/>
    </border>
    <border>
      <left style="thin">
        <color indexed="59"/>
      </left>
      <right style="thin">
        <color indexed="59"/>
      </right>
      <top style="thin"/>
      <bottom style="thick"/>
    </border>
    <border>
      <left style="thin">
        <color indexed="59"/>
      </left>
      <right style="thin">
        <color indexed="59"/>
      </right>
      <top style="thin"/>
      <bottom>
        <color indexed="63"/>
      </bottom>
    </border>
    <border>
      <left>
        <color indexed="63"/>
      </left>
      <right>
        <color indexed="63"/>
      </right>
      <top style="thick"/>
      <bottom>
        <color indexed="63"/>
      </bottom>
    </border>
    <border>
      <left>
        <color indexed="63"/>
      </left>
      <right>
        <color indexed="63"/>
      </right>
      <top style="thick">
        <color indexed="59"/>
      </top>
      <bottom style="thin"/>
    </border>
    <border>
      <left style="thin"/>
      <right style="thin"/>
      <top style="thick">
        <color indexed="59"/>
      </top>
      <bottom style="thin"/>
    </border>
    <border>
      <left>
        <color indexed="63"/>
      </left>
      <right style="thin"/>
      <top style="thick">
        <color indexed="59"/>
      </top>
      <bottom style="thin"/>
    </border>
    <border>
      <left style="thin"/>
      <right>
        <color indexed="63"/>
      </right>
      <top style="thick"/>
      <bottom style="thin"/>
    </border>
    <border>
      <left>
        <color indexed="63"/>
      </left>
      <right>
        <color indexed="63"/>
      </right>
      <top style="thick"/>
      <bottom style="thin">
        <color indexed="59"/>
      </bottom>
    </border>
    <border>
      <left style="thin">
        <color indexed="62"/>
      </left>
      <right style="thin">
        <color indexed="62"/>
      </right>
      <top>
        <color indexed="63"/>
      </top>
      <bottom style="thin">
        <color indexed="62"/>
      </bottom>
    </border>
    <border>
      <left>
        <color indexed="63"/>
      </left>
      <right style="thin"/>
      <top style="thick">
        <color indexed="59"/>
      </top>
      <bottom style="thick">
        <color indexed="59"/>
      </bottom>
    </border>
    <border>
      <left style="thin"/>
      <right style="thin"/>
      <top style="thick">
        <color indexed="59"/>
      </top>
      <bottom style="thick">
        <color indexed="59"/>
      </bottom>
    </border>
    <border>
      <left style="thin"/>
      <right>
        <color indexed="63"/>
      </right>
      <top style="thick">
        <color indexed="59"/>
      </top>
      <bottom style="thick">
        <color indexed="59"/>
      </bottom>
    </border>
    <border>
      <left style="thin">
        <color indexed="59"/>
      </left>
      <right style="thin">
        <color indexed="59"/>
      </right>
      <top style="thick"/>
      <bottom>
        <color indexed="63"/>
      </bottom>
    </border>
    <border>
      <left>
        <color indexed="63"/>
      </left>
      <right>
        <color indexed="63"/>
      </right>
      <top style="thick"/>
      <bottom style="thick">
        <color indexed="59"/>
      </bottom>
    </border>
    <border>
      <left style="thin">
        <color indexed="59"/>
      </left>
      <right style="thin">
        <color indexed="59"/>
      </right>
      <top style="thin"/>
      <bottom style="thin">
        <color indexed="59"/>
      </bottom>
    </border>
    <border>
      <left style="thin">
        <color indexed="59"/>
      </left>
      <right style="thin"/>
      <top style="thin">
        <color indexed="59"/>
      </top>
      <bottom style="thick"/>
    </border>
    <border>
      <left style="thin">
        <color indexed="59"/>
      </left>
      <right style="thin"/>
      <top style="thick"/>
      <bottom>
        <color indexed="63"/>
      </bottom>
    </border>
    <border>
      <left style="thin"/>
      <right style="thin"/>
      <top style="thick"/>
      <bottom>
        <color indexed="63"/>
      </bottom>
    </border>
    <border>
      <left style="thin">
        <color indexed="59"/>
      </left>
      <right style="thin">
        <color indexed="59"/>
      </right>
      <top style="thick"/>
      <bottom style="thin"/>
    </border>
    <border>
      <left style="thin">
        <color indexed="59"/>
      </left>
      <right style="thin"/>
      <top style="thick"/>
      <bottom style="thin"/>
    </border>
    <border>
      <left style="thin"/>
      <right>
        <color indexed="63"/>
      </right>
      <top style="thin">
        <color indexed="59"/>
      </top>
      <bottom style="thick"/>
    </border>
    <border>
      <left>
        <color indexed="63"/>
      </left>
      <right style="thin">
        <color indexed="59"/>
      </right>
      <top style="thin">
        <color indexed="59"/>
      </top>
      <bottom>
        <color indexed="63"/>
      </bottom>
    </border>
    <border>
      <left>
        <color indexed="63"/>
      </left>
      <right style="thin"/>
      <top style="thick"/>
      <bottom>
        <color indexed="63"/>
      </bottom>
    </border>
    <border>
      <left>
        <color indexed="63"/>
      </left>
      <right style="thin"/>
      <top style="thick"/>
      <bottom style="thin"/>
    </border>
    <border>
      <left>
        <color indexed="63"/>
      </left>
      <right style="thin"/>
      <top>
        <color indexed="63"/>
      </top>
      <bottom style="thick"/>
    </border>
    <border>
      <left style="thin"/>
      <right style="thick"/>
      <top style="thin"/>
      <bottom style="thin"/>
    </border>
    <border>
      <left style="thin"/>
      <right style="thick"/>
      <top style="thin"/>
      <bottom style="thick"/>
    </border>
    <border>
      <left style="medium"/>
      <right style="medium"/>
      <top style="medium"/>
      <bottom>
        <color indexed="63"/>
      </bottom>
    </border>
    <border>
      <left>
        <color indexed="63"/>
      </left>
      <right style="thin">
        <color indexed="59"/>
      </right>
      <top style="thin">
        <color indexed="59"/>
      </top>
      <bottom style="thick">
        <color indexed="59"/>
      </bottom>
    </border>
    <border>
      <left style="thin">
        <color indexed="59"/>
      </left>
      <right style="thick">
        <color indexed="59"/>
      </right>
      <top>
        <color indexed="63"/>
      </top>
      <bottom style="thin">
        <color indexed="59"/>
      </bottom>
    </border>
    <border>
      <left style="thin">
        <color indexed="59"/>
      </left>
      <right style="thick">
        <color indexed="59"/>
      </right>
      <top style="thin">
        <color indexed="59"/>
      </top>
      <bottom style="thin">
        <color indexed="59"/>
      </bottom>
    </border>
    <border>
      <left style="thin">
        <color indexed="59"/>
      </left>
      <right style="thick">
        <color indexed="59"/>
      </right>
      <top style="thin">
        <color indexed="59"/>
      </top>
      <bottom style="thick">
        <color indexed="59"/>
      </bottom>
    </border>
    <border>
      <left>
        <color indexed="63"/>
      </left>
      <right style="thin"/>
      <top style="thin"/>
      <bottom>
        <color indexed="63"/>
      </bottom>
    </border>
    <border>
      <left style="thin">
        <color indexed="59"/>
      </left>
      <right style="thin">
        <color indexed="59"/>
      </right>
      <top style="thin">
        <color indexed="59"/>
      </top>
      <bottom style="thin"/>
    </border>
    <border>
      <left style="thin"/>
      <right>
        <color indexed="63"/>
      </right>
      <top style="thin"/>
      <bottom style="thick"/>
    </border>
    <border>
      <left style="thin"/>
      <right>
        <color indexed="63"/>
      </right>
      <top>
        <color indexed="63"/>
      </top>
      <bottom>
        <color indexed="63"/>
      </bottom>
    </border>
    <border>
      <left>
        <color indexed="63"/>
      </left>
      <right>
        <color indexed="63"/>
      </right>
      <top style="thick"/>
      <bottom style="thick"/>
    </border>
    <border>
      <left style="thin">
        <color indexed="59"/>
      </left>
      <right style="thick">
        <color indexed="59"/>
      </right>
      <top style="thick"/>
      <bottom style="thick"/>
    </border>
    <border>
      <left style="thick">
        <color indexed="59"/>
      </left>
      <right style="thick">
        <color indexed="59"/>
      </right>
      <top style="thick"/>
      <bottom style="thick"/>
    </border>
    <border>
      <left style="thick">
        <color indexed="59"/>
      </left>
      <right style="thick">
        <color indexed="59"/>
      </right>
      <top style="thick"/>
      <bottom style="thick">
        <color indexed="59"/>
      </bottom>
    </border>
    <border>
      <left style="thin">
        <color indexed="59"/>
      </left>
      <right style="thick">
        <color indexed="59"/>
      </right>
      <top style="thick"/>
      <bottom style="thick">
        <color indexed="59"/>
      </bottom>
    </border>
    <border>
      <left style="thick">
        <color indexed="59"/>
      </left>
      <right style="thick">
        <color indexed="59"/>
      </right>
      <top style="thick"/>
      <bottom>
        <color indexed="63"/>
      </botto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style="thick">
        <color indexed="59"/>
      </left>
      <right style="thick">
        <color indexed="59"/>
      </right>
      <top style="thick">
        <color indexed="59"/>
      </top>
      <bottom style="thick"/>
    </border>
    <border>
      <left style="thin">
        <color indexed="59"/>
      </left>
      <right style="thin"/>
      <top style="thick"/>
      <bottom style="thin">
        <color indexed="59"/>
      </bottom>
    </border>
    <border>
      <left style="thin"/>
      <right style="thin">
        <color indexed="59"/>
      </right>
      <top style="thick"/>
      <bottom style="thin">
        <color indexed="59"/>
      </bottom>
    </border>
    <border>
      <left style="thin">
        <color indexed="59"/>
      </left>
      <right style="thin"/>
      <top style="thin"/>
      <bottom>
        <color indexed="63"/>
      </bottom>
    </border>
    <border>
      <left style="medium"/>
      <right style="thick"/>
      <top style="thick"/>
      <bottom>
        <color indexed="63"/>
      </bottom>
    </border>
    <border>
      <left style="thin"/>
      <right style="thick"/>
      <top style="thick"/>
      <bottom>
        <color indexed="63"/>
      </bottom>
    </border>
    <border>
      <left style="thin"/>
      <right style="thick"/>
      <top style="thick"/>
      <bottom style="thin"/>
    </border>
    <border>
      <left style="thin"/>
      <right style="thick"/>
      <top style="thin"/>
      <bottom>
        <color indexed="63"/>
      </bottom>
    </border>
    <border>
      <left style="thin">
        <color indexed="59"/>
      </left>
      <right style="thick"/>
      <top style="thick"/>
      <bottom>
        <color indexed="63"/>
      </bottom>
    </border>
    <border>
      <left style="thin"/>
      <right style="thick"/>
      <top>
        <color indexed="63"/>
      </top>
      <bottom>
        <color indexed="63"/>
      </bottom>
    </border>
    <border>
      <left>
        <color indexed="63"/>
      </left>
      <right style="thin"/>
      <top>
        <color indexed="63"/>
      </top>
      <bottom>
        <color indexed="63"/>
      </bottom>
    </border>
    <border>
      <left>
        <color indexed="63"/>
      </left>
      <right style="thin"/>
      <top style="thin">
        <color indexed="59"/>
      </top>
      <bottom>
        <color indexed="63"/>
      </bottom>
    </border>
    <border>
      <left>
        <color indexed="63"/>
      </left>
      <right>
        <color indexed="63"/>
      </right>
      <top style="thin"/>
      <bottom style="thin"/>
    </border>
    <border>
      <left style="thin"/>
      <right>
        <color indexed="63"/>
      </right>
      <top style="thick"/>
      <bottom style="thick"/>
    </border>
    <border>
      <left style="thin">
        <color indexed="59"/>
      </left>
      <right style="thin"/>
      <top style="thin">
        <color indexed="59"/>
      </top>
      <bottom>
        <color indexed="63"/>
      </bottom>
    </border>
    <border>
      <left style="thin">
        <color indexed="59"/>
      </left>
      <right style="thin"/>
      <top style="thin"/>
      <bottom style="thin">
        <color indexed="59"/>
      </bottom>
    </border>
    <border>
      <left style="thin">
        <color indexed="59"/>
      </left>
      <right style="thin"/>
      <top style="thin">
        <color indexed="59"/>
      </top>
      <bottom style="thin">
        <color indexed="59"/>
      </bottom>
    </border>
    <border>
      <left style="thin"/>
      <right style="thin"/>
      <top style="thin">
        <color indexed="59"/>
      </top>
      <bottom style="thin">
        <color indexed="59"/>
      </bottom>
    </border>
    <border>
      <left>
        <color indexed="63"/>
      </left>
      <right>
        <color indexed="63"/>
      </right>
      <top style="thin"/>
      <bottom>
        <color indexed="63"/>
      </bottom>
    </border>
    <border>
      <left style="thick"/>
      <right style="thick"/>
      <top style="thick"/>
      <bottom style="thick"/>
    </border>
    <border>
      <left style="thin">
        <color indexed="59"/>
      </left>
      <right style="thick"/>
      <top style="thick"/>
      <bottom style="thin">
        <color indexed="59"/>
      </bottom>
    </border>
    <border>
      <left style="thin">
        <color indexed="59"/>
      </left>
      <right style="thick"/>
      <top style="thin">
        <color indexed="59"/>
      </top>
      <bottom style="thick"/>
    </border>
    <border>
      <left style="thin">
        <color indexed="59"/>
      </left>
      <right style="thick"/>
      <top style="thin"/>
      <bottom style="thick"/>
    </border>
    <border>
      <left>
        <color indexed="63"/>
      </left>
      <right style="thick"/>
      <top style="thin">
        <color indexed="59"/>
      </top>
      <bottom style="thin">
        <color indexed="59"/>
      </bottom>
    </border>
    <border>
      <left style="thin"/>
      <right style="thick"/>
      <top style="thick">
        <color indexed="59"/>
      </top>
      <bottom style="thick">
        <color indexed="59"/>
      </bottom>
    </border>
    <border>
      <left>
        <color indexed="63"/>
      </left>
      <right style="thick"/>
      <top style="thick">
        <color indexed="59"/>
      </top>
      <bottom style="thick">
        <color indexed="59"/>
      </bottom>
    </border>
    <border>
      <left style="thin"/>
      <right style="thick"/>
      <top style="thick"/>
      <bottom style="thick"/>
    </border>
    <border>
      <left style="thick">
        <color indexed="59"/>
      </left>
      <right style="thick"/>
      <top style="thick">
        <color indexed="59"/>
      </top>
      <bottom style="thick">
        <color indexed="59"/>
      </bottom>
    </border>
    <border>
      <left style="thin">
        <color indexed="59"/>
      </left>
      <right style="thick"/>
      <top style="thick">
        <color indexed="59"/>
      </top>
      <bottom>
        <color indexed="63"/>
      </bottom>
    </border>
    <border>
      <left style="thin"/>
      <right style="thick"/>
      <top>
        <color indexed="63"/>
      </top>
      <bottom style="thin"/>
    </border>
    <border>
      <left style="medium"/>
      <right style="thick"/>
      <top style="medium"/>
      <bottom style="medium"/>
    </border>
    <border>
      <left style="thin"/>
      <right style="thick"/>
      <top>
        <color indexed="63"/>
      </top>
      <bottom style="thick"/>
    </border>
    <border>
      <left>
        <color indexed="63"/>
      </left>
      <right style="thick"/>
      <top>
        <color indexed="63"/>
      </top>
      <bottom>
        <color indexed="63"/>
      </bottom>
    </border>
    <border>
      <left>
        <color indexed="63"/>
      </left>
      <right style="thick"/>
      <top>
        <color indexed="63"/>
      </top>
      <bottom style="thin">
        <color indexed="59"/>
      </bottom>
    </border>
    <border>
      <left>
        <color indexed="63"/>
      </left>
      <right style="thick"/>
      <top style="thin">
        <color indexed="59"/>
      </top>
      <bottom>
        <color indexed="63"/>
      </bottom>
    </border>
    <border>
      <left style="thin"/>
      <right style="thick"/>
      <top style="thin"/>
      <bottom style="medium"/>
    </border>
    <border>
      <left style="thin"/>
      <right style="thick"/>
      <top style="medium"/>
      <bottom style="thin"/>
    </border>
    <border>
      <left>
        <color indexed="63"/>
      </left>
      <right style="thick"/>
      <top style="thin">
        <color indexed="59"/>
      </top>
      <bottom style="thick"/>
    </border>
    <border>
      <left style="thin">
        <color indexed="59"/>
      </left>
      <right style="thick"/>
      <top>
        <color indexed="63"/>
      </top>
      <bottom style="thin">
        <color indexed="59"/>
      </bottom>
    </border>
    <border>
      <left style="thin">
        <color indexed="59"/>
      </left>
      <right style="thick"/>
      <top style="thin">
        <color indexed="59"/>
      </top>
      <bottom style="thin">
        <color indexed="59"/>
      </bottom>
    </border>
    <border>
      <left style="thin">
        <color indexed="59"/>
      </left>
      <right style="thick"/>
      <top style="thick">
        <color indexed="59"/>
      </top>
      <bottom style="thin"/>
    </border>
    <border>
      <left>
        <color indexed="63"/>
      </left>
      <right style="thick"/>
      <top>
        <color indexed="63"/>
      </top>
      <bottom style="thick"/>
    </border>
    <border>
      <left style="thin"/>
      <right style="thick"/>
      <top style="thick">
        <color indexed="59"/>
      </top>
      <bottom style="thin"/>
    </border>
    <border>
      <left style="thick">
        <color indexed="59"/>
      </left>
      <right style="thick"/>
      <top style="thick"/>
      <bottom>
        <color indexed="63"/>
      </bottom>
    </border>
    <border>
      <left style="thick">
        <color indexed="59"/>
      </left>
      <right style="thick"/>
      <top style="medium"/>
      <bottom style="medium"/>
    </border>
    <border>
      <left style="thin">
        <color indexed="59"/>
      </left>
      <right style="thick"/>
      <top style="thick"/>
      <bottom style="thick"/>
    </border>
    <border>
      <left style="thin">
        <color indexed="59"/>
      </left>
      <right style="thin">
        <color indexed="59"/>
      </right>
      <top style="thick">
        <color indexed="59"/>
      </top>
      <bottom style="thin"/>
    </border>
    <border>
      <left style="thin">
        <color indexed="59"/>
      </left>
      <right style="thick"/>
      <top>
        <color indexed="63"/>
      </top>
      <bottom style="thick">
        <color indexed="59"/>
      </bottom>
    </border>
    <border>
      <left style="thin"/>
      <right style="thin">
        <color indexed="59"/>
      </right>
      <top>
        <color indexed="63"/>
      </top>
      <bottom>
        <color indexed="63"/>
      </bottom>
    </border>
    <border>
      <left style="thin"/>
      <right style="thin">
        <color indexed="59"/>
      </right>
      <top style="thin"/>
      <bottom>
        <color indexed="63"/>
      </bottom>
    </border>
    <border>
      <left style="thin"/>
      <right style="thin">
        <color indexed="59"/>
      </right>
      <top style="thin"/>
      <bottom style="thin">
        <color indexed="59"/>
      </bottom>
    </border>
    <border>
      <left style="thin">
        <color indexed="59"/>
      </left>
      <right style="thick"/>
      <top>
        <color indexed="63"/>
      </top>
      <bottom style="thin"/>
    </border>
    <border>
      <left style="thin">
        <color indexed="59"/>
      </left>
      <right style="thick"/>
      <top style="thin">
        <color indexed="59"/>
      </top>
      <bottom style="thin"/>
    </border>
    <border>
      <left style="thick"/>
      <right>
        <color indexed="63"/>
      </right>
      <top>
        <color indexed="63"/>
      </top>
      <bottom>
        <color indexed="63"/>
      </bottom>
    </border>
    <border>
      <left>
        <color indexed="63"/>
      </left>
      <right style="thin"/>
      <top style="thin"/>
      <bottom style="thin"/>
    </border>
    <border>
      <left style="thick"/>
      <right style="thick"/>
      <top>
        <color indexed="63"/>
      </top>
      <bottom>
        <color indexed="63"/>
      </bottom>
    </border>
    <border>
      <left style="thin"/>
      <right>
        <color indexed="63"/>
      </right>
      <top>
        <color indexed="63"/>
      </top>
      <bottom style="thick"/>
    </border>
    <border>
      <left style="thin"/>
      <right>
        <color indexed="63"/>
      </right>
      <top style="thin"/>
      <bottom style="thin"/>
    </border>
    <border>
      <left style="thin">
        <color indexed="59"/>
      </left>
      <right style="thick"/>
      <top style="thin">
        <color indexed="59"/>
      </top>
      <bottom style="thick">
        <color indexed="59"/>
      </bottom>
    </border>
    <border>
      <left>
        <color indexed="63"/>
      </left>
      <right style="thick"/>
      <top style="thin"/>
      <bottom style="thin">
        <color indexed="59"/>
      </bottom>
    </border>
    <border>
      <left>
        <color indexed="63"/>
      </left>
      <right style="thick"/>
      <top style="thin">
        <color indexed="59"/>
      </top>
      <bottom style="thin"/>
    </border>
    <border>
      <left>
        <color indexed="63"/>
      </left>
      <right style="thick"/>
      <top style="thin"/>
      <bottom style="thin"/>
    </border>
    <border>
      <left>
        <color indexed="63"/>
      </left>
      <right style="thick"/>
      <top style="thin"/>
      <bottom style="thick"/>
    </border>
    <border>
      <left>
        <color indexed="63"/>
      </left>
      <right style="thick"/>
      <top style="thick"/>
      <bottom style="thick"/>
    </border>
    <border>
      <left>
        <color indexed="63"/>
      </left>
      <right style="thick"/>
      <top style="thin">
        <color indexed="59"/>
      </top>
      <bottom style="thick">
        <color indexed="59"/>
      </bottom>
    </border>
    <border>
      <left style="thin">
        <color indexed="59"/>
      </left>
      <right style="thick"/>
      <top style="thick">
        <color indexed="59"/>
      </top>
      <bottom style="thick">
        <color indexed="59"/>
      </bottom>
    </border>
    <border>
      <left style="thin">
        <color indexed="59"/>
      </left>
      <right style="thick"/>
      <top>
        <color indexed="63"/>
      </top>
      <bottom style="thick"/>
    </border>
    <border>
      <left style="thin"/>
      <right style="thick"/>
      <top style="thin">
        <color indexed="59"/>
      </top>
      <bottom style="thick"/>
    </border>
    <border>
      <left style="medium">
        <color indexed="59"/>
      </left>
      <right style="thin">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style="thin">
        <color indexed="59"/>
      </left>
      <right>
        <color indexed="63"/>
      </right>
      <top style="medium">
        <color indexed="59"/>
      </top>
      <bottom style="thin">
        <color indexed="59"/>
      </bottom>
    </border>
    <border>
      <left style="thin">
        <color indexed="59"/>
      </left>
      <right style="medium">
        <color indexed="59"/>
      </right>
      <top style="medium">
        <color indexed="59"/>
      </top>
      <bottom style="thin">
        <color indexed="59"/>
      </bottom>
    </border>
    <border>
      <left style="medium">
        <color indexed="59"/>
      </left>
      <right style="thin">
        <color indexed="59"/>
      </right>
      <top style="thin">
        <color indexed="59"/>
      </top>
      <bottom>
        <color indexed="63"/>
      </bottom>
    </border>
    <border>
      <left style="thin">
        <color indexed="59"/>
      </left>
      <right style="medium">
        <color indexed="59"/>
      </right>
      <top style="thin">
        <color indexed="59"/>
      </top>
      <bottom>
        <color indexed="63"/>
      </bottom>
    </border>
    <border>
      <left style="medium"/>
      <right style="thin">
        <color indexed="59"/>
      </right>
      <top style="medium"/>
      <bottom style="thin">
        <color indexed="59"/>
      </bottom>
    </border>
    <border>
      <left style="thin">
        <color indexed="59"/>
      </left>
      <right style="thin">
        <color indexed="59"/>
      </right>
      <top style="medium"/>
      <bottom style="thin">
        <color indexed="59"/>
      </bottom>
    </border>
    <border>
      <left style="thin">
        <color indexed="59"/>
      </left>
      <right>
        <color indexed="63"/>
      </right>
      <top style="medium"/>
      <bottom style="thin">
        <color indexed="59"/>
      </bottom>
    </border>
    <border>
      <left style="thin">
        <color indexed="59"/>
      </left>
      <right>
        <color indexed="63"/>
      </right>
      <top style="medium"/>
      <bottom>
        <color indexed="63"/>
      </bottom>
    </border>
    <border>
      <left style="thin">
        <color indexed="59"/>
      </left>
      <right style="medium"/>
      <top style="medium"/>
      <bottom style="thin">
        <color indexed="59"/>
      </bottom>
    </border>
    <border>
      <left style="medium"/>
      <right style="thin">
        <color indexed="59"/>
      </right>
      <top style="thin">
        <color indexed="59"/>
      </top>
      <bottom style="thin">
        <color indexed="59"/>
      </bottom>
    </border>
    <border>
      <left style="thin">
        <color indexed="59"/>
      </left>
      <right style="medium"/>
      <top style="thin">
        <color indexed="59"/>
      </top>
      <bottom style="thin">
        <color indexed="59"/>
      </bottom>
    </border>
    <border>
      <left style="medium"/>
      <right style="thin">
        <color indexed="59"/>
      </right>
      <top style="thin">
        <color indexed="59"/>
      </top>
      <bottom>
        <color indexed="63"/>
      </bottom>
    </border>
    <border>
      <left style="medium"/>
      <right style="thin">
        <color indexed="59"/>
      </right>
      <top style="thin">
        <color indexed="59"/>
      </top>
      <bottom style="medium"/>
    </border>
    <border>
      <left style="thin">
        <color indexed="59"/>
      </left>
      <right style="thin">
        <color indexed="59"/>
      </right>
      <top style="thin">
        <color indexed="59"/>
      </top>
      <bottom style="medium"/>
    </border>
    <border>
      <left style="thin">
        <color indexed="59"/>
      </left>
      <right style="thin">
        <color indexed="59"/>
      </right>
      <top>
        <color indexed="63"/>
      </top>
      <bottom style="medium"/>
    </border>
    <border>
      <left style="thin">
        <color indexed="59"/>
      </left>
      <right>
        <color indexed="63"/>
      </right>
      <top style="thin">
        <color indexed="59"/>
      </top>
      <bottom style="medium"/>
    </border>
    <border>
      <left style="thin">
        <color indexed="59"/>
      </left>
      <right>
        <color indexed="63"/>
      </right>
      <top>
        <color indexed="63"/>
      </top>
      <bottom style="medium"/>
    </border>
    <border>
      <left style="thin">
        <color indexed="59"/>
      </left>
      <right style="medium"/>
      <top style="thin">
        <color indexed="59"/>
      </top>
      <bottom style="medium"/>
    </border>
    <border>
      <left style="medium">
        <color indexed="59"/>
      </left>
      <right style="thin">
        <color indexed="59"/>
      </right>
      <top>
        <color indexed="63"/>
      </top>
      <bottom style="thin">
        <color indexed="59"/>
      </bottom>
    </border>
    <border>
      <left style="thin">
        <color indexed="59"/>
      </left>
      <right style="medium">
        <color indexed="59"/>
      </right>
      <top>
        <color indexed="63"/>
      </top>
      <bottom style="thin">
        <color indexed="59"/>
      </bottom>
    </border>
    <border>
      <left>
        <color indexed="63"/>
      </left>
      <right style="thick">
        <color indexed="59"/>
      </right>
      <top>
        <color indexed="63"/>
      </top>
      <bottom style="thin">
        <color indexed="59"/>
      </bottom>
    </border>
    <border>
      <left style="thin">
        <color indexed="59"/>
      </left>
      <right style="thick">
        <color indexed="59"/>
      </right>
      <top style="thin">
        <color indexed="59"/>
      </top>
      <bottom>
        <color indexed="63"/>
      </bottom>
    </border>
    <border>
      <left>
        <color indexed="63"/>
      </left>
      <right style="medium"/>
      <top style="thin">
        <color indexed="59"/>
      </top>
      <bottom style="thin">
        <color indexed="59"/>
      </bottom>
    </border>
    <border>
      <left>
        <color indexed="63"/>
      </left>
      <right style="medium"/>
      <top style="thin">
        <color indexed="59"/>
      </top>
      <bottom style="medium"/>
    </border>
    <border>
      <left style="thin">
        <color indexed="59"/>
      </left>
      <right style="thick"/>
      <top style="thin">
        <color indexed="59"/>
      </top>
      <bottom>
        <color indexed="63"/>
      </bottom>
    </border>
    <border>
      <left style="medium"/>
      <right style="thin">
        <color indexed="59"/>
      </right>
      <top style="medium"/>
      <bottom style="thin"/>
    </border>
    <border>
      <left style="thin">
        <color indexed="59"/>
      </left>
      <right style="thin">
        <color indexed="59"/>
      </right>
      <top style="medium"/>
      <bottom>
        <color indexed="63"/>
      </bottom>
    </border>
    <border>
      <left style="thin">
        <color indexed="59"/>
      </left>
      <right style="thin">
        <color indexed="59"/>
      </right>
      <top style="medium"/>
      <bottom style="thin"/>
    </border>
    <border>
      <left style="thin">
        <color indexed="59"/>
      </left>
      <right style="medium"/>
      <top style="medium"/>
      <bottom style="thin"/>
    </border>
    <border>
      <left style="medium"/>
      <right style="thin">
        <color indexed="59"/>
      </right>
      <top style="thin"/>
      <bottom>
        <color indexed="63"/>
      </bottom>
    </border>
    <border>
      <left style="thin">
        <color indexed="59"/>
      </left>
      <right style="medium"/>
      <top>
        <color indexed="63"/>
      </top>
      <bottom>
        <color indexed="63"/>
      </bottom>
    </border>
    <border>
      <left style="medium"/>
      <right style="thin">
        <color indexed="59"/>
      </right>
      <top style="thin"/>
      <bottom style="thick"/>
    </border>
    <border>
      <left style="thin">
        <color indexed="59"/>
      </left>
      <right style="medium"/>
      <top style="thin"/>
      <bottom style="thick"/>
    </border>
    <border>
      <left style="medium"/>
      <right style="thin">
        <color indexed="59"/>
      </right>
      <top>
        <color indexed="63"/>
      </top>
      <bottom>
        <color indexed="63"/>
      </bottom>
    </border>
    <border>
      <left>
        <color indexed="63"/>
      </left>
      <right style="medium"/>
      <top style="thick"/>
      <bottom style="thin"/>
    </border>
    <border>
      <left style="medium"/>
      <right style="thin">
        <color indexed="59"/>
      </right>
      <top style="thin"/>
      <bottom style="thin">
        <color indexed="59"/>
      </bottom>
    </border>
    <border>
      <left style="thin">
        <color indexed="59"/>
      </left>
      <right style="medium"/>
      <top style="thin"/>
      <bottom style="thin">
        <color indexed="59"/>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ck">
        <color indexed="59"/>
      </left>
      <right style="thick"/>
      <top style="thick">
        <color indexed="59"/>
      </top>
      <bottom>
        <color indexed="63"/>
      </bottom>
    </border>
    <border>
      <left style="medium"/>
      <right style="thin">
        <color indexed="59"/>
      </right>
      <top style="medium"/>
      <bottom style="medium"/>
    </border>
    <border>
      <left style="thin">
        <color indexed="59"/>
      </left>
      <right style="thin">
        <color indexed="59"/>
      </right>
      <top style="medium"/>
      <bottom style="medium"/>
    </border>
    <border>
      <left style="thin">
        <color indexed="59"/>
      </left>
      <right>
        <color indexed="63"/>
      </right>
      <top style="medium"/>
      <bottom style="medium"/>
    </border>
    <border>
      <left style="thin">
        <color indexed="59"/>
      </left>
      <right style="medium"/>
      <top style="medium"/>
      <bottom style="medium"/>
    </border>
    <border>
      <left style="thin">
        <color indexed="9"/>
      </left>
      <right style="thin">
        <color indexed="9"/>
      </right>
      <top style="thin">
        <color indexed="9"/>
      </top>
      <bottom style="thin">
        <color indexed="9"/>
      </bottom>
    </border>
    <border>
      <left style="thin">
        <color indexed="59"/>
      </left>
      <right style="thin">
        <color indexed="59"/>
      </right>
      <top>
        <color indexed="63"/>
      </top>
      <bottom style="thin"/>
    </border>
    <border>
      <left style="thin">
        <color indexed="9"/>
      </left>
      <right style="thin">
        <color indexed="9"/>
      </right>
      <top>
        <color indexed="63"/>
      </top>
      <bottom style="thin">
        <color indexed="9"/>
      </bottom>
    </border>
    <border>
      <left style="thin">
        <color indexed="59"/>
      </left>
      <right style="thin"/>
      <top>
        <color indexed="63"/>
      </top>
      <bottom style="thick"/>
    </border>
    <border>
      <left>
        <color indexed="63"/>
      </left>
      <right style="thick"/>
      <top style="thick"/>
      <bottom>
        <color indexed="63"/>
      </bottom>
    </border>
    <border>
      <left style="thin"/>
      <right>
        <color indexed="63"/>
      </right>
      <top style="thick"/>
      <bottom>
        <color indexed="63"/>
      </bottom>
    </border>
    <border>
      <left style="thin"/>
      <right>
        <color indexed="63"/>
      </right>
      <top>
        <color indexed="63"/>
      </top>
      <bottom style="thin"/>
    </border>
    <border>
      <left style="thin"/>
      <right>
        <color indexed="63"/>
      </right>
      <top style="thin"/>
      <bottom>
        <color indexed="63"/>
      </bottom>
    </border>
    <border>
      <left style="medium"/>
      <right style="thin">
        <color indexed="59"/>
      </right>
      <top>
        <color indexed="63"/>
      </top>
      <bottom style="medium"/>
    </border>
    <border>
      <left style="thin">
        <color indexed="59"/>
      </left>
      <right style="medium"/>
      <top>
        <color indexed="63"/>
      </top>
      <bottom style="medium"/>
    </border>
    <border>
      <left style="medium"/>
      <right style="thin">
        <color indexed="59"/>
      </right>
      <top style="medium"/>
      <bottom>
        <color indexed="63"/>
      </bottom>
    </border>
    <border>
      <left>
        <color indexed="63"/>
      </left>
      <right style="medium"/>
      <top style="medium"/>
      <bottom>
        <color indexed="63"/>
      </bottom>
    </border>
    <border>
      <left>
        <color indexed="63"/>
      </left>
      <right style="medium"/>
      <top style="medium"/>
      <bottom style="thin">
        <color indexed="59"/>
      </bottom>
    </border>
    <border>
      <left style="thin">
        <color indexed="59"/>
      </left>
      <right>
        <color indexed="63"/>
      </right>
      <top style="thick">
        <color indexed="59"/>
      </top>
      <bottom style="medium"/>
    </border>
    <border>
      <left>
        <color indexed="63"/>
      </left>
      <right style="thick">
        <color indexed="59"/>
      </right>
      <top>
        <color indexed="63"/>
      </top>
      <bottom>
        <color indexed="63"/>
      </bottom>
    </border>
    <border>
      <left style="thick"/>
      <right style="thick"/>
      <top>
        <color indexed="63"/>
      </top>
      <bottom style="thick"/>
    </border>
    <border>
      <left>
        <color indexed="63"/>
      </left>
      <right style="thick">
        <color indexed="59"/>
      </right>
      <top style="thick"/>
      <bottom style="thick"/>
    </border>
    <border>
      <left style="thin">
        <color indexed="59"/>
      </left>
      <right style="thin"/>
      <top style="thin">
        <color indexed="59"/>
      </top>
      <bottom style="thick">
        <color indexed="59"/>
      </bottom>
    </border>
    <border>
      <left style="thick"/>
      <right style="thick"/>
      <top style="thick"/>
      <bottom>
        <color indexed="63"/>
      </bottom>
    </border>
    <border>
      <left style="thick">
        <color indexed="59"/>
      </left>
      <right>
        <color indexed="63"/>
      </right>
      <top style="thick"/>
      <bottom style="thick"/>
    </border>
    <border>
      <left style="thick">
        <color indexed="59"/>
      </left>
      <right style="thick">
        <color indexed="59"/>
      </right>
      <top style="thin">
        <color indexed="59"/>
      </top>
      <bottom style="thick">
        <color indexed="59"/>
      </bottom>
    </border>
    <border>
      <left style="thick">
        <color indexed="59"/>
      </left>
      <right style="thin"/>
      <top style="thin">
        <color indexed="59"/>
      </top>
      <bottom style="thick">
        <color indexed="59"/>
      </bottom>
    </border>
    <border>
      <left style="thin">
        <color indexed="59"/>
      </left>
      <right style="thick"/>
      <top style="thick">
        <color indexed="59"/>
      </top>
      <bottom style="thin">
        <color indexed="59"/>
      </bottom>
    </border>
    <border>
      <left style="thin">
        <color indexed="59"/>
      </left>
      <right style="thick"/>
      <top style="thick">
        <color indexed="59"/>
      </top>
      <bottom style="thick"/>
    </border>
    <border>
      <left style="thin">
        <color indexed="59"/>
      </left>
      <right style="thick"/>
      <top>
        <color indexed="63"/>
      </top>
      <bottom>
        <color indexed="63"/>
      </bottom>
    </border>
    <border>
      <left style="thin">
        <color indexed="59"/>
      </left>
      <right>
        <color indexed="63"/>
      </right>
      <top style="thick">
        <color indexed="59"/>
      </top>
      <bottom style="thin">
        <color indexed="59"/>
      </botto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35" fillId="3" borderId="1" applyNumberFormat="0" applyAlignment="0" applyProtection="0"/>
    <xf numFmtId="0" fontId="38" fillId="2" borderId="2" applyNumberFormat="0" applyAlignment="0" applyProtection="0"/>
    <xf numFmtId="0" fontId="28" fillId="2"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0" fillId="0" borderId="6" applyNumberFormat="0" applyFill="0" applyAlignment="0" applyProtection="0"/>
    <xf numFmtId="0" fontId="29" fillId="13" borderId="7" applyNumberFormat="0" applyAlignment="0" applyProtection="0"/>
    <xf numFmtId="0" fontId="39" fillId="0" borderId="0" applyNumberFormat="0" applyFill="0" applyBorder="0" applyAlignment="0" applyProtection="0"/>
    <xf numFmtId="0" fontId="37" fillId="14" borderId="0" applyNumberFormat="0" applyBorder="0" applyAlignment="0" applyProtection="0"/>
    <xf numFmtId="0" fontId="43" fillId="0" borderId="0">
      <alignment/>
      <protection/>
    </xf>
    <xf numFmtId="0" fontId="19" fillId="0" borderId="0" applyNumberFormat="0" applyFill="0" applyBorder="0" applyAlignment="0" applyProtection="0"/>
    <xf numFmtId="0" fontId="27" fillId="15"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1" fillId="0" borderId="0" applyFill="0" applyBorder="0" applyAlignment="0" applyProtection="0"/>
    <xf numFmtId="0" fontId="36"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1" fillId="16" borderId="0" applyNumberFormat="0" applyBorder="0" applyAlignment="0" applyProtection="0"/>
  </cellStyleXfs>
  <cellXfs count="1139">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17" borderId="0" xfId="0" applyFont="1" applyFill="1" applyAlignment="1">
      <alignment/>
    </xf>
    <xf numFmtId="0" fontId="4" fillId="17" borderId="0" xfId="0" applyFont="1" applyFill="1" applyBorder="1" applyAlignment="1">
      <alignment/>
    </xf>
    <xf numFmtId="0" fontId="1" fillId="0" borderId="0" xfId="0" applyFont="1" applyFill="1" applyBorder="1" applyAlignment="1">
      <alignment/>
    </xf>
    <xf numFmtId="0" fontId="6" fillId="0" borderId="0" xfId="0" applyFont="1" applyBorder="1" applyAlignment="1">
      <alignment horizontal="left" vertical="center" wrapText="1"/>
    </xf>
    <xf numFmtId="0" fontId="1" fillId="0" borderId="0" xfId="0" applyFont="1" applyFill="1" applyBorder="1" applyAlignment="1">
      <alignment vertical="center"/>
    </xf>
    <xf numFmtId="0" fontId="1"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1" fillId="0" borderId="13"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right"/>
    </xf>
    <xf numFmtId="0" fontId="1" fillId="0" borderId="2" xfId="0" applyFont="1" applyBorder="1" applyAlignment="1">
      <alignment horizontal="right"/>
    </xf>
    <xf numFmtId="0" fontId="1" fillId="0" borderId="10" xfId="0" applyFont="1" applyBorder="1" applyAlignment="1">
      <alignment/>
    </xf>
    <xf numFmtId="0" fontId="1" fillId="0" borderId="10"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xf>
    <xf numFmtId="0" fontId="1" fillId="0" borderId="17" xfId="0" applyFont="1" applyBorder="1" applyAlignment="1">
      <alignment horizontal="right"/>
    </xf>
    <xf numFmtId="0" fontId="1" fillId="0" borderId="18" xfId="0" applyFont="1" applyBorder="1" applyAlignment="1">
      <alignment horizontal="right"/>
    </xf>
    <xf numFmtId="0" fontId="1" fillId="0" borderId="17" xfId="0" applyFont="1" applyBorder="1" applyAlignment="1">
      <alignment horizontal="center"/>
    </xf>
    <xf numFmtId="0" fontId="1" fillId="0" borderId="19" xfId="0" applyFont="1" applyBorder="1" applyAlignment="1">
      <alignment horizontal="center"/>
    </xf>
    <xf numFmtId="0" fontId="1" fillId="17" borderId="20" xfId="0" applyFont="1" applyFill="1" applyBorder="1" applyAlignment="1">
      <alignment/>
    </xf>
    <xf numFmtId="0" fontId="8" fillId="18" borderId="10"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 fillId="0" borderId="23" xfId="0" applyFont="1" applyBorder="1" applyAlignment="1">
      <alignment/>
    </xf>
    <xf numFmtId="0" fontId="1" fillId="0" borderId="23" xfId="0" applyFont="1" applyBorder="1" applyAlignment="1">
      <alignment horizontal="right"/>
    </xf>
    <xf numFmtId="49" fontId="1" fillId="0" borderId="10" xfId="0" applyNumberFormat="1" applyFont="1" applyBorder="1" applyAlignment="1">
      <alignment horizontal="right"/>
    </xf>
    <xf numFmtId="0" fontId="1" fillId="0" borderId="20" xfId="0" applyFont="1" applyBorder="1" applyAlignment="1">
      <alignment/>
    </xf>
    <xf numFmtId="0" fontId="1" fillId="17" borderId="24" xfId="0" applyFont="1" applyFill="1" applyBorder="1" applyAlignment="1">
      <alignment/>
    </xf>
    <xf numFmtId="0" fontId="8" fillId="18" borderId="15" xfId="0" applyFont="1" applyFill="1" applyBorder="1" applyAlignment="1">
      <alignment horizontal="center" vertical="center" wrapText="1"/>
    </xf>
    <xf numFmtId="0" fontId="1" fillId="0" borderId="25" xfId="0" applyFont="1" applyBorder="1" applyAlignment="1">
      <alignment/>
    </xf>
    <xf numFmtId="0" fontId="1" fillId="0" borderId="26" xfId="0" applyFont="1" applyBorder="1" applyAlignment="1">
      <alignment/>
    </xf>
    <xf numFmtId="0" fontId="1" fillId="0" borderId="26"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27" xfId="0" applyFont="1" applyBorder="1" applyAlignment="1">
      <alignment/>
    </xf>
    <xf numFmtId="0" fontId="1" fillId="0" borderId="28" xfId="0" applyFont="1" applyBorder="1" applyAlignment="1">
      <alignment/>
    </xf>
    <xf numFmtId="0" fontId="1" fillId="0" borderId="28" xfId="0" applyFont="1" applyBorder="1" applyAlignment="1">
      <alignment horizontal="center"/>
    </xf>
    <xf numFmtId="0" fontId="1" fillId="0" borderId="28" xfId="0" applyFont="1" applyBorder="1" applyAlignment="1">
      <alignment/>
    </xf>
    <xf numFmtId="0" fontId="1" fillId="17" borderId="28" xfId="0" applyFont="1" applyFill="1" applyBorder="1" applyAlignment="1">
      <alignment/>
    </xf>
    <xf numFmtId="0" fontId="1" fillId="17" borderId="0" xfId="0" applyFont="1" applyFill="1" applyBorder="1" applyAlignment="1">
      <alignment/>
    </xf>
    <xf numFmtId="0" fontId="1" fillId="0" borderId="0" xfId="0" applyFont="1" applyBorder="1" applyAlignment="1">
      <alignment/>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1" fillId="0" borderId="23" xfId="0" applyFont="1" applyBorder="1" applyAlignment="1">
      <alignment horizontal="center"/>
    </xf>
    <xf numFmtId="0" fontId="1" fillId="0" borderId="13" xfId="0" applyFont="1" applyBorder="1" applyAlignment="1">
      <alignment/>
    </xf>
    <xf numFmtId="0" fontId="1" fillId="0" borderId="16" xfId="0" applyFont="1" applyBorder="1" applyAlignment="1">
      <alignment/>
    </xf>
    <xf numFmtId="0" fontId="1" fillId="0" borderId="16" xfId="0" applyFont="1" applyBorder="1" applyAlignment="1">
      <alignment horizontal="center"/>
    </xf>
    <xf numFmtId="0" fontId="1" fillId="0" borderId="31" xfId="0" applyFont="1" applyBorder="1" applyAlignment="1">
      <alignment horizont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 fillId="17" borderId="27" xfId="0" applyFont="1" applyFill="1" applyBorder="1" applyAlignment="1">
      <alignment/>
    </xf>
    <xf numFmtId="0" fontId="4" fillId="0" borderId="35" xfId="0" applyFont="1" applyBorder="1" applyAlignment="1">
      <alignment horizontal="center" vertical="center"/>
    </xf>
    <xf numFmtId="0" fontId="1" fillId="0" borderId="35" xfId="0" applyFont="1" applyBorder="1" applyAlignment="1">
      <alignment/>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2" xfId="0" applyFont="1" applyBorder="1" applyAlignment="1">
      <alignment horizontal="right" vertical="center"/>
    </xf>
    <xf numFmtId="0" fontId="1" fillId="0" borderId="13" xfId="0" applyFont="1" applyBorder="1" applyAlignment="1">
      <alignment horizontal="right"/>
    </xf>
    <xf numFmtId="0" fontId="1" fillId="0" borderId="13" xfId="0" applyFont="1" applyBorder="1" applyAlignment="1">
      <alignment horizontal="center"/>
    </xf>
    <xf numFmtId="0" fontId="1" fillId="0" borderId="10" xfId="0" applyFont="1" applyBorder="1" applyAlignment="1">
      <alignment horizontal="right"/>
    </xf>
    <xf numFmtId="0" fontId="1" fillId="0" borderId="10" xfId="0" applyFont="1" applyBorder="1" applyAlignment="1">
      <alignment horizontal="center"/>
    </xf>
    <xf numFmtId="0" fontId="1" fillId="0" borderId="0" xfId="0" applyFont="1" applyBorder="1" applyAlignment="1">
      <alignment horizontal="right"/>
    </xf>
    <xf numFmtId="0" fontId="1" fillId="0" borderId="15" xfId="0" applyFont="1" applyBorder="1" applyAlignment="1">
      <alignment horizontal="center"/>
    </xf>
    <xf numFmtId="0" fontId="1" fillId="0" borderId="0" xfId="0" applyFont="1" applyBorder="1" applyAlignment="1">
      <alignment horizontal="right"/>
    </xf>
    <xf numFmtId="0" fontId="1" fillId="0" borderId="15" xfId="0" applyFont="1" applyBorder="1" applyAlignment="1">
      <alignment/>
    </xf>
    <xf numFmtId="0" fontId="4" fillId="0" borderId="39" xfId="0" applyFont="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4" fillId="0" borderId="40" xfId="0" applyFont="1" applyBorder="1" applyAlignment="1">
      <alignment horizontal="center" vertical="center"/>
    </xf>
    <xf numFmtId="0" fontId="1" fillId="0" borderId="2" xfId="0" applyFont="1" applyBorder="1" applyAlignment="1">
      <alignment horizont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1" fillId="0" borderId="44" xfId="0" applyFont="1" applyBorder="1" applyAlignment="1">
      <alignment/>
    </xf>
    <xf numFmtId="0" fontId="1" fillId="0" borderId="2" xfId="0" applyFont="1" applyBorder="1" applyAlignment="1">
      <alignment horizontal="right" vertical="center"/>
    </xf>
    <xf numFmtId="0" fontId="1" fillId="0" borderId="2" xfId="0" applyFont="1" applyBorder="1" applyAlignment="1">
      <alignment horizontal="right"/>
    </xf>
    <xf numFmtId="0" fontId="4" fillId="0" borderId="45" xfId="0" applyFont="1" applyBorder="1" applyAlignment="1">
      <alignment horizontal="center" vertical="center"/>
    </xf>
    <xf numFmtId="0" fontId="1" fillId="0" borderId="44" xfId="0" applyFont="1" applyBorder="1" applyAlignment="1">
      <alignment horizontal="center"/>
    </xf>
    <xf numFmtId="0" fontId="1" fillId="0" borderId="35" xfId="0" applyFont="1" applyBorder="1" applyAlignment="1">
      <alignment horizontal="center"/>
    </xf>
    <xf numFmtId="0" fontId="1" fillId="0" borderId="44" xfId="0" applyFont="1" applyBorder="1" applyAlignment="1">
      <alignment horizontal="right"/>
    </xf>
    <xf numFmtId="0" fontId="1" fillId="0" borderId="0" xfId="0" applyFont="1" applyAlignment="1">
      <alignment/>
    </xf>
    <xf numFmtId="49" fontId="1" fillId="0" borderId="13" xfId="0" applyNumberFormat="1" applyFont="1" applyBorder="1" applyAlignment="1">
      <alignment horizontal="right"/>
    </xf>
    <xf numFmtId="0" fontId="15" fillId="0" borderId="0" xfId="0" applyNumberFormat="1" applyFont="1" applyAlignment="1">
      <alignment vertical="top" wrapText="1"/>
    </xf>
    <xf numFmtId="0" fontId="15" fillId="0" borderId="0" xfId="0" applyFont="1" applyAlignment="1">
      <alignment vertical="top" wrapText="1"/>
    </xf>
    <xf numFmtId="0" fontId="15"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NumberFormat="1" applyFont="1" applyAlignment="1">
      <alignment vertical="top" wrapText="1"/>
    </xf>
    <xf numFmtId="0" fontId="15" fillId="0" borderId="0" xfId="0" applyNumberFormat="1" applyFont="1" applyAlignment="1">
      <alignment horizontal="center" vertical="top" wrapText="1"/>
    </xf>
    <xf numFmtId="0" fontId="0" fillId="0" borderId="46" xfId="0" applyNumberFormat="1" applyFont="1" applyBorder="1" applyAlignment="1">
      <alignment vertical="top" wrapText="1"/>
    </xf>
    <xf numFmtId="0" fontId="0" fillId="0" borderId="47" xfId="0" applyBorder="1" applyAlignment="1">
      <alignment vertical="top" wrapText="1"/>
    </xf>
    <xf numFmtId="0" fontId="0" fillId="0" borderId="47" xfId="0" applyBorder="1" applyAlignment="1">
      <alignment horizontal="center" vertical="top" wrapText="1"/>
    </xf>
    <xf numFmtId="0" fontId="0" fillId="0" borderId="48" xfId="0" applyNumberFormat="1" applyFont="1" applyBorder="1" applyAlignment="1">
      <alignment horizontal="center" vertical="top" wrapText="1"/>
    </xf>
    <xf numFmtId="0" fontId="0" fillId="0" borderId="48" xfId="0" applyBorder="1" applyAlignment="1">
      <alignment horizontal="center" vertical="top" wrapText="1"/>
    </xf>
    <xf numFmtId="0" fontId="1" fillId="0" borderId="49" xfId="0" applyFont="1" applyBorder="1" applyAlignment="1">
      <alignment/>
    </xf>
    <xf numFmtId="0" fontId="1" fillId="0" borderId="49" xfId="0" applyFont="1" applyBorder="1" applyAlignment="1">
      <alignment horizontal="right"/>
    </xf>
    <xf numFmtId="0" fontId="1" fillId="0" borderId="49" xfId="0" applyFont="1" applyBorder="1" applyAlignment="1">
      <alignment horizontal="center"/>
    </xf>
    <xf numFmtId="0" fontId="1" fillId="0" borderId="16" xfId="0" applyFont="1" applyBorder="1" applyAlignment="1">
      <alignment/>
    </xf>
    <xf numFmtId="0" fontId="1" fillId="0" borderId="49" xfId="0" applyFont="1" applyBorder="1" applyAlignment="1">
      <alignment/>
    </xf>
    <xf numFmtId="0" fontId="1" fillId="0" borderId="49" xfId="0" applyFont="1" applyBorder="1" applyAlignment="1">
      <alignment horizontal="right"/>
    </xf>
    <xf numFmtId="0" fontId="1" fillId="0" borderId="49" xfId="0" applyFont="1" applyBorder="1" applyAlignment="1">
      <alignment horizontal="center"/>
    </xf>
    <xf numFmtId="2" fontId="1" fillId="0" borderId="10" xfId="0" applyNumberFormat="1" applyFont="1" applyBorder="1" applyAlignment="1">
      <alignment horizontal="right"/>
    </xf>
    <xf numFmtId="2" fontId="1" fillId="0" borderId="13" xfId="0" applyNumberFormat="1" applyFont="1" applyBorder="1" applyAlignment="1">
      <alignment horizontal="right"/>
    </xf>
    <xf numFmtId="2" fontId="1" fillId="0" borderId="10" xfId="0" applyNumberFormat="1" applyFont="1" applyBorder="1" applyAlignment="1">
      <alignment horizontal="right"/>
    </xf>
    <xf numFmtId="2" fontId="1" fillId="0" borderId="49" xfId="0" applyNumberFormat="1" applyFont="1" applyBorder="1" applyAlignment="1">
      <alignment horizontal="center" vertical="center"/>
    </xf>
    <xf numFmtId="2" fontId="1" fillId="0" borderId="10" xfId="0" applyNumberFormat="1" applyFont="1" applyBorder="1" applyAlignment="1">
      <alignment/>
    </xf>
    <xf numFmtId="0" fontId="1" fillId="0" borderId="14" xfId="0" applyFont="1" applyBorder="1" applyAlignment="1">
      <alignment horizontal="right"/>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0" fontId="1" fillId="0" borderId="53" xfId="0" applyFont="1" applyBorder="1" applyAlignment="1">
      <alignment/>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1" fillId="0" borderId="44" xfId="0" applyFont="1" applyBorder="1" applyAlignment="1">
      <alignment/>
    </xf>
    <xf numFmtId="0" fontId="1" fillId="0" borderId="16" xfId="0" applyFont="1" applyBorder="1" applyAlignment="1">
      <alignment horizontal="right"/>
    </xf>
    <xf numFmtId="0" fontId="1" fillId="0" borderId="16" xfId="0" applyFont="1" applyBorder="1" applyAlignment="1">
      <alignment horizontal="center"/>
    </xf>
    <xf numFmtId="0" fontId="1" fillId="0" borderId="31" xfId="0" applyFont="1" applyBorder="1" applyAlignment="1">
      <alignment horizontal="center"/>
    </xf>
    <xf numFmtId="2" fontId="1" fillId="17" borderId="0" xfId="0" applyNumberFormat="1" applyFont="1" applyFill="1" applyBorder="1" applyAlignment="1">
      <alignment/>
    </xf>
    <xf numFmtId="0" fontId="1" fillId="0" borderId="57" xfId="0" applyFont="1" applyBorder="1" applyAlignment="1">
      <alignment horizontal="right"/>
    </xf>
    <xf numFmtId="0" fontId="1" fillId="0" borderId="58" xfId="0" applyFont="1" applyBorder="1" applyAlignment="1">
      <alignment horizontal="right"/>
    </xf>
    <xf numFmtId="0" fontId="1" fillId="0" borderId="59" xfId="0" applyFont="1" applyBorder="1" applyAlignment="1">
      <alignment horizontal="right"/>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2" fontId="1" fillId="0" borderId="10" xfId="0" applyNumberFormat="1" applyFont="1" applyBorder="1" applyAlignment="1">
      <alignment/>
    </xf>
    <xf numFmtId="183" fontId="1" fillId="0" borderId="13" xfId="0" applyNumberFormat="1" applyFont="1" applyBorder="1" applyAlignment="1">
      <alignment/>
    </xf>
    <xf numFmtId="2" fontId="1" fillId="0" borderId="49" xfId="0" applyNumberFormat="1" applyFont="1" applyBorder="1" applyAlignment="1">
      <alignment horizontal="right"/>
    </xf>
    <xf numFmtId="2" fontId="1" fillId="0" borderId="26" xfId="0" applyNumberFormat="1" applyFont="1" applyBorder="1" applyAlignment="1">
      <alignment/>
    </xf>
    <xf numFmtId="0" fontId="4" fillId="19" borderId="35" xfId="0" applyFont="1" applyFill="1" applyBorder="1" applyAlignment="1">
      <alignment horizontal="center" vertical="center"/>
    </xf>
    <xf numFmtId="0" fontId="4" fillId="19" borderId="29" xfId="0" applyFont="1" applyFill="1" applyBorder="1" applyAlignment="1">
      <alignment horizontal="center" vertical="center"/>
    </xf>
    <xf numFmtId="0" fontId="4" fillId="19" borderId="21" xfId="0" applyFont="1" applyFill="1" applyBorder="1" applyAlignment="1">
      <alignment horizontal="center" vertical="center"/>
    </xf>
    <xf numFmtId="0" fontId="4" fillId="19" borderId="0" xfId="0" applyFont="1" applyFill="1" applyBorder="1" applyAlignment="1">
      <alignment horizontal="center" vertical="center"/>
    </xf>
    <xf numFmtId="0" fontId="4" fillId="19" borderId="63" xfId="0" applyFont="1" applyFill="1" applyBorder="1" applyAlignment="1">
      <alignment horizontal="center" vertical="center"/>
    </xf>
    <xf numFmtId="0" fontId="1" fillId="0" borderId="53" xfId="0" applyFont="1" applyBorder="1" applyAlignment="1">
      <alignment/>
    </xf>
    <xf numFmtId="0" fontId="1" fillId="0" borderId="53" xfId="0" applyFont="1" applyBorder="1" applyAlignment="1">
      <alignment horizontal="right"/>
    </xf>
    <xf numFmtId="0" fontId="1" fillId="0" borderId="53" xfId="0" applyFont="1" applyBorder="1" applyAlignment="1">
      <alignment horizontal="right"/>
    </xf>
    <xf numFmtId="0" fontId="1" fillId="0" borderId="53" xfId="0" applyFont="1" applyBorder="1" applyAlignment="1">
      <alignment horizontal="center"/>
    </xf>
    <xf numFmtId="0" fontId="1" fillId="0" borderId="53" xfId="0" applyFont="1" applyBorder="1" applyAlignment="1">
      <alignment horizontal="center"/>
    </xf>
    <xf numFmtId="0" fontId="1" fillId="0" borderId="64" xfId="0" applyFont="1" applyBorder="1" applyAlignment="1">
      <alignment/>
    </xf>
    <xf numFmtId="0" fontId="1" fillId="0" borderId="64" xfId="0" applyFont="1" applyBorder="1" applyAlignment="1">
      <alignment horizontal="right"/>
    </xf>
    <xf numFmtId="0" fontId="1" fillId="0" borderId="64" xfId="0" applyFont="1" applyBorder="1" applyAlignment="1">
      <alignment horizontal="right"/>
    </xf>
    <xf numFmtId="0" fontId="1" fillId="0" borderId="64" xfId="0" applyFont="1" applyBorder="1" applyAlignment="1">
      <alignment horizontal="center"/>
    </xf>
    <xf numFmtId="0" fontId="1" fillId="0" borderId="64" xfId="0" applyFont="1" applyBorder="1" applyAlignment="1">
      <alignment horizontal="center"/>
    </xf>
    <xf numFmtId="0" fontId="1" fillId="0" borderId="14" xfId="0" applyFont="1" applyBorder="1" applyAlignment="1">
      <alignment horizontal="center"/>
    </xf>
    <xf numFmtId="0" fontId="1" fillId="0" borderId="20" xfId="0" applyFont="1" applyBorder="1" applyAlignment="1">
      <alignment horizontal="right"/>
    </xf>
    <xf numFmtId="0" fontId="1" fillId="0" borderId="49" xfId="0" applyFont="1" applyBorder="1" applyAlignment="1">
      <alignment horizontal="left" vertical="center"/>
    </xf>
    <xf numFmtId="0" fontId="1" fillId="0" borderId="53" xfId="0" applyFont="1" applyBorder="1" applyAlignment="1">
      <alignment horizontal="left" vertical="center"/>
    </xf>
    <xf numFmtId="0" fontId="1" fillId="0" borderId="65" xfId="0" applyFont="1" applyBorder="1" applyAlignment="1">
      <alignment/>
    </xf>
    <xf numFmtId="0" fontId="1" fillId="0" borderId="65" xfId="0" applyFont="1" applyBorder="1" applyAlignment="1">
      <alignment horizontal="right"/>
    </xf>
    <xf numFmtId="0" fontId="1" fillId="0" borderId="65" xfId="0" applyFont="1" applyBorder="1" applyAlignment="1">
      <alignment horizontal="center"/>
    </xf>
    <xf numFmtId="0" fontId="1" fillId="0" borderId="65" xfId="0" applyFont="1" applyBorder="1" applyAlignment="1">
      <alignment horizontal="right"/>
    </xf>
    <xf numFmtId="0" fontId="1" fillId="0" borderId="44" xfId="0" applyFont="1" applyBorder="1" applyAlignment="1">
      <alignment horizontal="right" vertical="center"/>
    </xf>
    <xf numFmtId="0" fontId="1" fillId="0" borderId="49" xfId="0" applyFont="1" applyBorder="1" applyAlignment="1">
      <alignment horizontal="right" vertical="center"/>
    </xf>
    <xf numFmtId="0" fontId="1" fillId="0" borderId="12" xfId="0" applyFont="1" applyBorder="1" applyAlignment="1">
      <alignment/>
    </xf>
    <xf numFmtId="0" fontId="1" fillId="0" borderId="11" xfId="0" applyFont="1" applyBorder="1" applyAlignment="1">
      <alignment horizontal="center"/>
    </xf>
    <xf numFmtId="2" fontId="1" fillId="0" borderId="44" xfId="0" applyNumberFormat="1" applyFont="1" applyBorder="1" applyAlignment="1">
      <alignment horizontal="right"/>
    </xf>
    <xf numFmtId="2" fontId="1" fillId="0" borderId="49" xfId="0" applyNumberFormat="1" applyFont="1" applyBorder="1" applyAlignment="1">
      <alignment horizontal="center"/>
    </xf>
    <xf numFmtId="0" fontId="1" fillId="0" borderId="66" xfId="0" applyFont="1" applyBorder="1" applyAlignment="1">
      <alignment/>
    </xf>
    <xf numFmtId="0" fontId="1" fillId="0" borderId="66" xfId="0" applyFont="1" applyBorder="1" applyAlignment="1">
      <alignment horizontal="right"/>
    </xf>
    <xf numFmtId="0" fontId="1" fillId="0" borderId="66" xfId="0" applyFont="1" applyBorder="1" applyAlignment="1">
      <alignment horizontal="center"/>
    </xf>
    <xf numFmtId="0" fontId="1" fillId="0" borderId="67" xfId="0" applyFont="1" applyBorder="1" applyAlignment="1">
      <alignment/>
    </xf>
    <xf numFmtId="0" fontId="1" fillId="0" borderId="67" xfId="0" applyFont="1" applyBorder="1" applyAlignment="1">
      <alignment horizontal="right"/>
    </xf>
    <xf numFmtId="0" fontId="1" fillId="0" borderId="67" xfId="0" applyFont="1" applyBorder="1" applyAlignment="1">
      <alignment horizontal="center"/>
    </xf>
    <xf numFmtId="0" fontId="1" fillId="0" borderId="68" xfId="0" applyFont="1" applyBorder="1" applyAlignment="1">
      <alignment/>
    </xf>
    <xf numFmtId="0" fontId="1" fillId="0" borderId="68" xfId="0" applyFont="1" applyBorder="1" applyAlignment="1">
      <alignment horizontal="center"/>
    </xf>
    <xf numFmtId="0" fontId="1" fillId="0" borderId="69" xfId="0" applyFont="1" applyBorder="1" applyAlignment="1">
      <alignment horizontal="center"/>
    </xf>
    <xf numFmtId="0" fontId="1" fillId="0" borderId="68" xfId="0" applyFont="1" applyBorder="1" applyAlignment="1">
      <alignment horizontal="right"/>
    </xf>
    <xf numFmtId="0" fontId="1" fillId="0" borderId="70" xfId="0" applyFont="1" applyBorder="1" applyAlignment="1">
      <alignment/>
    </xf>
    <xf numFmtId="0" fontId="1" fillId="0" borderId="70" xfId="0" applyFont="1" applyBorder="1" applyAlignment="1">
      <alignment horizontal="center"/>
    </xf>
    <xf numFmtId="0" fontId="1" fillId="0" borderId="71" xfId="0" applyFont="1" applyBorder="1" applyAlignment="1">
      <alignment horizontal="center"/>
    </xf>
    <xf numFmtId="0" fontId="1" fillId="0" borderId="70" xfId="0" applyFont="1" applyBorder="1" applyAlignment="1">
      <alignment/>
    </xf>
    <xf numFmtId="2" fontId="1" fillId="0" borderId="53" xfId="0" applyNumberFormat="1" applyFont="1" applyBorder="1" applyAlignment="1">
      <alignment horizontal="right"/>
    </xf>
    <xf numFmtId="2" fontId="1" fillId="0" borderId="66" xfId="0" applyNumberFormat="1" applyFont="1" applyBorder="1" applyAlignment="1">
      <alignment horizontal="right"/>
    </xf>
    <xf numFmtId="0" fontId="1" fillId="0" borderId="70" xfId="0" applyFont="1" applyBorder="1" applyAlignment="1">
      <alignment horizontal="right"/>
    </xf>
    <xf numFmtId="0" fontId="1" fillId="0" borderId="72" xfId="0" applyFont="1" applyBorder="1" applyAlignment="1">
      <alignment horizontal="left" vertical="center"/>
    </xf>
    <xf numFmtId="0" fontId="1" fillId="0" borderId="73" xfId="0" applyFont="1" applyBorder="1" applyAlignment="1">
      <alignment horizontal="center" vertical="center"/>
    </xf>
    <xf numFmtId="0" fontId="4" fillId="0" borderId="73" xfId="0" applyFont="1" applyBorder="1" applyAlignment="1">
      <alignment horizontal="center" vertic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74" xfId="0" applyFont="1" applyBorder="1" applyAlignment="1">
      <alignment horizontal="right" vertical="center"/>
    </xf>
    <xf numFmtId="2" fontId="1" fillId="0" borderId="66" xfId="0" applyNumberFormat="1" applyFont="1" applyBorder="1" applyAlignment="1">
      <alignment horizontal="center"/>
    </xf>
    <xf numFmtId="0" fontId="1" fillId="17" borderId="75" xfId="0" applyFont="1" applyFill="1" applyBorder="1" applyAlignment="1">
      <alignment/>
    </xf>
    <xf numFmtId="0" fontId="1" fillId="17" borderId="67" xfId="0" applyFont="1" applyFill="1" applyBorder="1" applyAlignment="1">
      <alignment horizontal="right"/>
    </xf>
    <xf numFmtId="0" fontId="1" fillId="17" borderId="67" xfId="0" applyFont="1" applyFill="1" applyBorder="1" applyAlignment="1">
      <alignment horizontal="center"/>
    </xf>
    <xf numFmtId="0" fontId="1" fillId="0" borderId="66" xfId="0" applyFont="1" applyBorder="1" applyAlignment="1">
      <alignment/>
    </xf>
    <xf numFmtId="0" fontId="1" fillId="0" borderId="66" xfId="0" applyFont="1" applyBorder="1" applyAlignment="1">
      <alignment horizontal="right"/>
    </xf>
    <xf numFmtId="0" fontId="1" fillId="0" borderId="66" xfId="0" applyFont="1" applyBorder="1" applyAlignment="1">
      <alignment horizontal="center"/>
    </xf>
    <xf numFmtId="0" fontId="1" fillId="0" borderId="76" xfId="0" applyFont="1" applyBorder="1" applyAlignment="1">
      <alignment horizontal="center"/>
    </xf>
    <xf numFmtId="2" fontId="1" fillId="0" borderId="66" xfId="0" applyNumberFormat="1" applyFont="1" applyBorder="1" applyAlignment="1">
      <alignment horizontal="right" vertical="center"/>
    </xf>
    <xf numFmtId="0" fontId="1" fillId="0" borderId="77" xfId="0" applyFont="1" applyBorder="1" applyAlignment="1">
      <alignment horizontal="center"/>
    </xf>
    <xf numFmtId="0" fontId="1" fillId="0" borderId="78" xfId="0" applyFont="1" applyBorder="1" applyAlignment="1">
      <alignment horizontal="right"/>
    </xf>
    <xf numFmtId="0" fontId="1" fillId="0" borderId="79" xfId="0" applyFont="1" applyBorder="1" applyAlignment="1">
      <alignment horizontal="right"/>
    </xf>
    <xf numFmtId="0" fontId="1" fillId="0" borderId="80" xfId="0" applyFont="1" applyBorder="1" applyAlignment="1">
      <alignment horizontal="right"/>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right"/>
    </xf>
    <xf numFmtId="0" fontId="1" fillId="0" borderId="83" xfId="0" applyFont="1" applyBorder="1" applyAlignment="1">
      <alignment/>
    </xf>
    <xf numFmtId="0" fontId="1" fillId="0" borderId="82" xfId="0" applyFont="1" applyBorder="1" applyAlignment="1">
      <alignment horizontal="right"/>
    </xf>
    <xf numFmtId="0" fontId="1" fillId="0" borderId="84" xfId="0" applyFont="1" applyBorder="1" applyAlignment="1">
      <alignment horizontal="right"/>
    </xf>
    <xf numFmtId="0" fontId="1" fillId="0" borderId="70" xfId="0" applyFont="1" applyBorder="1" applyAlignment="1">
      <alignment horizontal="center"/>
    </xf>
    <xf numFmtId="2" fontId="1" fillId="0" borderId="70" xfId="0" applyNumberFormat="1" applyFont="1" applyBorder="1" applyAlignment="1">
      <alignment horizontal="right"/>
    </xf>
    <xf numFmtId="16" fontId="1" fillId="0" borderId="67" xfId="0" applyNumberFormat="1" applyFont="1" applyBorder="1" applyAlignment="1">
      <alignment horizontal="right"/>
    </xf>
    <xf numFmtId="0" fontId="1" fillId="0" borderId="67" xfId="0" applyFont="1" applyBorder="1" applyAlignment="1">
      <alignment/>
    </xf>
    <xf numFmtId="0" fontId="1" fillId="0" borderId="67" xfId="0" applyFont="1" applyBorder="1" applyAlignment="1">
      <alignment horizontal="center"/>
    </xf>
    <xf numFmtId="0" fontId="1" fillId="0" borderId="67" xfId="0" applyFont="1" applyBorder="1" applyAlignment="1">
      <alignment horizontal="right"/>
    </xf>
    <xf numFmtId="2" fontId="1" fillId="0" borderId="67" xfId="0" applyNumberFormat="1" applyFont="1" applyBorder="1" applyAlignment="1">
      <alignment horizontal="right"/>
    </xf>
    <xf numFmtId="0" fontId="1" fillId="0" borderId="64" xfId="0" applyFont="1" applyBorder="1" applyAlignment="1">
      <alignment/>
    </xf>
    <xf numFmtId="0" fontId="1" fillId="0" borderId="85" xfId="0" applyFont="1" applyBorder="1" applyAlignment="1">
      <alignment/>
    </xf>
    <xf numFmtId="0" fontId="1" fillId="0" borderId="85" xfId="0" applyFont="1" applyBorder="1" applyAlignment="1">
      <alignment horizontal="right"/>
    </xf>
    <xf numFmtId="0" fontId="1" fillId="0" borderId="85" xfId="0" applyFont="1" applyBorder="1" applyAlignment="1">
      <alignment horizontal="center"/>
    </xf>
    <xf numFmtId="0" fontId="1" fillId="0" borderId="86" xfId="0" applyFont="1" applyBorder="1" applyAlignment="1">
      <alignment/>
    </xf>
    <xf numFmtId="0" fontId="1" fillId="0" borderId="86" xfId="0" applyFont="1" applyBorder="1" applyAlignment="1">
      <alignment horizontal="right"/>
    </xf>
    <xf numFmtId="2" fontId="1" fillId="0" borderId="86" xfId="0" applyNumberFormat="1" applyFont="1" applyBorder="1" applyAlignment="1">
      <alignment horizontal="right"/>
    </xf>
    <xf numFmtId="2" fontId="1" fillId="0" borderId="86" xfId="0" applyNumberFormat="1" applyFont="1" applyBorder="1" applyAlignment="1">
      <alignment/>
    </xf>
    <xf numFmtId="0" fontId="1" fillId="0" borderId="86" xfId="0" applyFont="1" applyBorder="1" applyAlignment="1">
      <alignment horizontal="center"/>
    </xf>
    <xf numFmtId="2" fontId="1" fillId="0" borderId="67" xfId="0" applyNumberFormat="1" applyFont="1" applyBorder="1" applyAlignment="1">
      <alignment/>
    </xf>
    <xf numFmtId="0" fontId="1" fillId="0" borderId="49" xfId="0" applyFont="1" applyBorder="1" applyAlignment="1">
      <alignment horizontal="center" vertical="center"/>
    </xf>
    <xf numFmtId="0" fontId="1" fillId="2" borderId="49" xfId="0" applyFont="1" applyFill="1" applyBorder="1" applyAlignment="1">
      <alignment/>
    </xf>
    <xf numFmtId="0" fontId="1" fillId="2" borderId="66" xfId="0" applyFont="1" applyFill="1" applyBorder="1" applyAlignment="1">
      <alignment/>
    </xf>
    <xf numFmtId="0" fontId="1" fillId="2" borderId="66" xfId="0" applyFont="1" applyFill="1" applyBorder="1" applyAlignment="1">
      <alignment horizontal="right"/>
    </xf>
    <xf numFmtId="0" fontId="1" fillId="2" borderId="66" xfId="0" applyFont="1" applyFill="1" applyBorder="1" applyAlignment="1">
      <alignment horizontal="center"/>
    </xf>
    <xf numFmtId="0" fontId="1" fillId="2" borderId="53" xfId="0" applyFont="1" applyFill="1" applyBorder="1" applyAlignment="1">
      <alignment/>
    </xf>
    <xf numFmtId="0" fontId="1" fillId="2" borderId="64" xfId="0" applyFont="1" applyFill="1" applyBorder="1" applyAlignment="1">
      <alignment horizontal="right"/>
    </xf>
    <xf numFmtId="0" fontId="1" fillId="2" borderId="64" xfId="0" applyFont="1" applyFill="1" applyBorder="1" applyAlignment="1">
      <alignment horizontal="center"/>
    </xf>
    <xf numFmtId="0" fontId="1" fillId="2" borderId="87" xfId="0" applyFont="1" applyFill="1" applyBorder="1" applyAlignment="1">
      <alignment/>
    </xf>
    <xf numFmtId="0" fontId="1" fillId="2" borderId="85" xfId="0" applyFont="1" applyFill="1" applyBorder="1" applyAlignment="1">
      <alignment/>
    </xf>
    <xf numFmtId="0" fontId="1" fillId="17" borderId="12" xfId="0" applyFont="1" applyFill="1" applyBorder="1" applyAlignment="1">
      <alignment horizontal="center"/>
    </xf>
    <xf numFmtId="0" fontId="1" fillId="0" borderId="79" xfId="0" applyFont="1" applyBorder="1" applyAlignment="1">
      <alignment/>
    </xf>
    <xf numFmtId="0" fontId="1" fillId="17" borderId="79" xfId="0" applyFont="1" applyFill="1" applyBorder="1" applyAlignment="1">
      <alignment/>
    </xf>
    <xf numFmtId="0" fontId="1" fillId="2" borderId="0" xfId="0" applyFont="1" applyFill="1" applyAlignment="1">
      <alignment/>
    </xf>
    <xf numFmtId="0" fontId="1" fillId="2" borderId="2" xfId="0" applyFont="1" applyFill="1" applyBorder="1" applyAlignment="1">
      <alignment horizontal="right"/>
    </xf>
    <xf numFmtId="2" fontId="1" fillId="2" borderId="53" xfId="0" applyNumberFormat="1" applyFont="1" applyFill="1" applyBorder="1" applyAlignment="1">
      <alignment horizontal="right"/>
    </xf>
    <xf numFmtId="49" fontId="1" fillId="2" borderId="53" xfId="0" applyNumberFormat="1" applyFont="1" applyFill="1" applyBorder="1" applyAlignment="1">
      <alignment horizontal="right"/>
    </xf>
    <xf numFmtId="0" fontId="1" fillId="2" borderId="53" xfId="0" applyFont="1" applyFill="1" applyBorder="1" applyAlignment="1">
      <alignment horizontal="center"/>
    </xf>
    <xf numFmtId="0" fontId="1" fillId="17" borderId="49" xfId="0" applyFont="1" applyFill="1" applyBorder="1" applyAlignment="1">
      <alignment/>
    </xf>
    <xf numFmtId="2" fontId="1" fillId="17" borderId="49" xfId="0" applyNumberFormat="1" applyFont="1" applyFill="1" applyBorder="1" applyAlignment="1">
      <alignment horizontal="right"/>
    </xf>
    <xf numFmtId="16" fontId="1" fillId="17" borderId="49" xfId="0" applyNumberFormat="1" applyFont="1" applyFill="1" applyBorder="1" applyAlignment="1">
      <alignment horizontal="right"/>
    </xf>
    <xf numFmtId="49" fontId="1" fillId="17" borderId="49" xfId="0" applyNumberFormat="1" applyFont="1" applyFill="1" applyBorder="1" applyAlignment="1">
      <alignment horizontal="right"/>
    </xf>
    <xf numFmtId="0" fontId="1" fillId="17" borderId="49" xfId="0" applyFont="1" applyFill="1" applyBorder="1" applyAlignment="1">
      <alignment horizontal="center"/>
    </xf>
    <xf numFmtId="0" fontId="1" fillId="0" borderId="88" xfId="0" applyFont="1" applyBorder="1" applyAlignment="1">
      <alignment horizontal="center"/>
    </xf>
    <xf numFmtId="0" fontId="1" fillId="0" borderId="88" xfId="0" applyFont="1" applyBorder="1" applyAlignment="1">
      <alignment horizontal="right"/>
    </xf>
    <xf numFmtId="0" fontId="1" fillId="0" borderId="66" xfId="0" applyFont="1" applyBorder="1" applyAlignment="1">
      <alignment horizontal="right" vertical="center"/>
    </xf>
    <xf numFmtId="0" fontId="4" fillId="2" borderId="65"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 xfId="0" applyFont="1" applyFill="1" applyBorder="1" applyAlignment="1">
      <alignment horizontal="center" vertical="center"/>
    </xf>
    <xf numFmtId="0" fontId="1" fillId="17" borderId="91" xfId="0" applyFont="1" applyFill="1" applyBorder="1" applyAlignment="1">
      <alignment/>
    </xf>
    <xf numFmtId="0" fontId="1" fillId="17" borderId="91" xfId="0" applyFont="1" applyFill="1" applyBorder="1" applyAlignment="1">
      <alignment horizontal="right"/>
    </xf>
    <xf numFmtId="16" fontId="1" fillId="17" borderId="92" xfId="0" applyNumberFormat="1" applyFont="1" applyFill="1" applyBorder="1" applyAlignment="1">
      <alignment horizontal="right"/>
    </xf>
    <xf numFmtId="49" fontId="1" fillId="17" borderId="91" xfId="0" applyNumberFormat="1" applyFont="1" applyFill="1" applyBorder="1" applyAlignment="1">
      <alignment horizontal="right"/>
    </xf>
    <xf numFmtId="0" fontId="1" fillId="17" borderId="92" xfId="0" applyFont="1" applyFill="1" applyBorder="1" applyAlignment="1">
      <alignment horizontal="center"/>
    </xf>
    <xf numFmtId="0" fontId="1" fillId="17" borderId="93" xfId="0" applyFont="1" applyFill="1" applyBorder="1" applyAlignment="1">
      <alignment horizontal="center"/>
    </xf>
    <xf numFmtId="2" fontId="1" fillId="17" borderId="92" xfId="0" applyNumberFormat="1" applyFont="1" applyFill="1" applyBorder="1" applyAlignment="1">
      <alignment horizontal="right"/>
    </xf>
    <xf numFmtId="0" fontId="1" fillId="17" borderId="92" xfId="0" applyFont="1" applyFill="1" applyBorder="1" applyAlignment="1">
      <alignment/>
    </xf>
    <xf numFmtId="0" fontId="1" fillId="17" borderId="92" xfId="0" applyFont="1" applyFill="1" applyBorder="1" applyAlignment="1">
      <alignment horizontal="right"/>
    </xf>
    <xf numFmtId="49" fontId="1" fillId="17" borderId="92" xfId="0" applyNumberFormat="1" applyFont="1" applyFill="1" applyBorder="1" applyAlignment="1">
      <alignment horizontal="right"/>
    </xf>
    <xf numFmtId="0" fontId="1" fillId="2" borderId="92" xfId="0" applyFont="1" applyFill="1" applyBorder="1" applyAlignment="1">
      <alignment/>
    </xf>
    <xf numFmtId="0" fontId="1" fillId="2" borderId="92" xfId="0" applyFont="1" applyFill="1" applyBorder="1" applyAlignment="1">
      <alignment horizontal="right"/>
    </xf>
    <xf numFmtId="16" fontId="1" fillId="2" borderId="92" xfId="0" applyNumberFormat="1" applyFont="1" applyFill="1" applyBorder="1" applyAlignment="1">
      <alignment horizontal="right"/>
    </xf>
    <xf numFmtId="49" fontId="1" fillId="2" borderId="92" xfId="0" applyNumberFormat="1" applyFont="1" applyFill="1" applyBorder="1" applyAlignment="1">
      <alignment horizontal="right"/>
    </xf>
    <xf numFmtId="0" fontId="1" fillId="2" borderId="92" xfId="0" applyFont="1" applyFill="1" applyBorder="1" applyAlignment="1">
      <alignment horizontal="center"/>
    </xf>
    <xf numFmtId="0" fontId="1" fillId="2" borderId="93" xfId="0" applyFont="1" applyFill="1" applyBorder="1" applyAlignment="1">
      <alignment horizontal="center"/>
    </xf>
    <xf numFmtId="2" fontId="1" fillId="2" borderId="92" xfId="0" applyNumberFormat="1" applyFont="1" applyFill="1" applyBorder="1" applyAlignment="1">
      <alignment horizontal="right"/>
    </xf>
    <xf numFmtId="0" fontId="1" fillId="2" borderId="94" xfId="0" applyFont="1" applyFill="1" applyBorder="1" applyAlignment="1">
      <alignment/>
    </xf>
    <xf numFmtId="0" fontId="1" fillId="2" borderId="94" xfId="0" applyFont="1" applyFill="1" applyBorder="1" applyAlignment="1">
      <alignment horizontal="right"/>
    </xf>
    <xf numFmtId="16" fontId="1" fillId="2" borderId="94" xfId="0" applyNumberFormat="1" applyFont="1" applyFill="1" applyBorder="1" applyAlignment="1">
      <alignment horizontal="right"/>
    </xf>
    <xf numFmtId="49" fontId="1" fillId="2" borderId="94" xfId="0" applyNumberFormat="1" applyFont="1" applyFill="1" applyBorder="1" applyAlignment="1">
      <alignment horizontal="right"/>
    </xf>
    <xf numFmtId="0" fontId="1" fillId="2" borderId="94" xfId="0" applyFont="1" applyFill="1" applyBorder="1" applyAlignment="1">
      <alignment horizontal="center"/>
    </xf>
    <xf numFmtId="0" fontId="1" fillId="2" borderId="95" xfId="0" applyFont="1" applyFill="1" applyBorder="1" applyAlignment="1">
      <alignment horizontal="center"/>
    </xf>
    <xf numFmtId="2" fontId="1" fillId="2" borderId="94" xfId="0" applyNumberFormat="1" applyFont="1" applyFill="1" applyBorder="1" applyAlignment="1">
      <alignment horizontal="right"/>
    </xf>
    <xf numFmtId="0" fontId="1" fillId="2" borderId="49" xfId="0" applyFont="1" applyFill="1" applyBorder="1" applyAlignment="1">
      <alignment horizontal="right"/>
    </xf>
    <xf numFmtId="49" fontId="1" fillId="2" borderId="49" xfId="0" applyNumberFormat="1" applyFont="1" applyFill="1" applyBorder="1" applyAlignment="1">
      <alignment horizontal="right"/>
    </xf>
    <xf numFmtId="0" fontId="1" fillId="2" borderId="49" xfId="0" applyFont="1" applyFill="1" applyBorder="1" applyAlignment="1">
      <alignment horizontal="center"/>
    </xf>
    <xf numFmtId="2" fontId="1" fillId="2" borderId="49" xfId="0" applyNumberFormat="1" applyFont="1" applyFill="1" applyBorder="1" applyAlignment="1">
      <alignment horizontal="right"/>
    </xf>
    <xf numFmtId="49" fontId="1" fillId="2" borderId="66" xfId="0" applyNumberFormat="1" applyFont="1" applyFill="1" applyBorder="1" applyAlignment="1">
      <alignment horizontal="right"/>
    </xf>
    <xf numFmtId="0" fontId="1" fillId="2" borderId="53" xfId="0" applyFont="1" applyFill="1" applyBorder="1" applyAlignment="1">
      <alignment horizontal="right"/>
    </xf>
    <xf numFmtId="0" fontId="4" fillId="2" borderId="49" xfId="0" applyFont="1" applyFill="1" applyBorder="1" applyAlignment="1">
      <alignment/>
    </xf>
    <xf numFmtId="0" fontId="4" fillId="2" borderId="66" xfId="0" applyFont="1" applyFill="1" applyBorder="1" applyAlignment="1">
      <alignment/>
    </xf>
    <xf numFmtId="2" fontId="1" fillId="2" borderId="66" xfId="0" applyNumberFormat="1" applyFont="1" applyFill="1" applyBorder="1" applyAlignment="1">
      <alignment horizontal="right"/>
    </xf>
    <xf numFmtId="0" fontId="1" fillId="2" borderId="67" xfId="0" applyFont="1" applyFill="1" applyBorder="1" applyAlignment="1">
      <alignment/>
    </xf>
    <xf numFmtId="0" fontId="1" fillId="2" borderId="67" xfId="0" applyFont="1" applyFill="1" applyBorder="1" applyAlignment="1">
      <alignment horizontal="right"/>
    </xf>
    <xf numFmtId="0" fontId="1" fillId="2" borderId="67" xfId="0" applyFont="1" applyFill="1" applyBorder="1" applyAlignment="1">
      <alignment horizontal="center"/>
    </xf>
    <xf numFmtId="2" fontId="1" fillId="2" borderId="67" xfId="0" applyNumberFormat="1" applyFont="1" applyFill="1" applyBorder="1" applyAlignment="1">
      <alignment horizontal="right"/>
    </xf>
    <xf numFmtId="0" fontId="1" fillId="2" borderId="53" xfId="0" applyFont="1" applyFill="1" applyBorder="1" applyAlignment="1">
      <alignment/>
    </xf>
    <xf numFmtId="0" fontId="1" fillId="2" borderId="53" xfId="0" applyFont="1" applyFill="1" applyBorder="1" applyAlignment="1">
      <alignment horizontal="right"/>
    </xf>
    <xf numFmtId="0" fontId="1" fillId="2" borderId="53" xfId="0" applyFont="1" applyFill="1" applyBorder="1" applyAlignment="1">
      <alignment horizontal="center"/>
    </xf>
    <xf numFmtId="0" fontId="1" fillId="2" borderId="49" xfId="0" applyFont="1" applyFill="1" applyBorder="1" applyAlignment="1">
      <alignment/>
    </xf>
    <xf numFmtId="0" fontId="1" fillId="2" borderId="49" xfId="0" applyFont="1" applyFill="1" applyBorder="1" applyAlignment="1">
      <alignment horizontal="right"/>
    </xf>
    <xf numFmtId="0" fontId="1" fillId="2" borderId="49" xfId="0" applyFont="1" applyFill="1" applyBorder="1" applyAlignment="1">
      <alignment horizontal="center"/>
    </xf>
    <xf numFmtId="0" fontId="1" fillId="2" borderId="10" xfId="0" applyFont="1" applyFill="1" applyBorder="1" applyAlignment="1">
      <alignment/>
    </xf>
    <xf numFmtId="183" fontId="1" fillId="2" borderId="13" xfId="0" applyNumberFormat="1" applyFont="1" applyFill="1" applyBorder="1" applyAlignment="1">
      <alignment/>
    </xf>
    <xf numFmtId="0" fontId="1" fillId="2" borderId="10" xfId="0" applyFont="1" applyFill="1" applyBorder="1" applyAlignment="1">
      <alignment horizontal="center"/>
    </xf>
    <xf numFmtId="0" fontId="1" fillId="2" borderId="15" xfId="0" applyFont="1" applyFill="1" applyBorder="1" applyAlignment="1">
      <alignment horizontal="center"/>
    </xf>
    <xf numFmtId="0" fontId="1" fillId="2" borderId="10" xfId="0" applyFont="1" applyFill="1" applyBorder="1" applyAlignment="1">
      <alignment horizontal="right"/>
    </xf>
    <xf numFmtId="49" fontId="1" fillId="0" borderId="44" xfId="0" applyNumberFormat="1" applyFont="1" applyBorder="1" applyAlignment="1">
      <alignment horizontal="right"/>
    </xf>
    <xf numFmtId="0" fontId="1" fillId="0" borderId="96" xfId="0" applyFont="1" applyBorder="1" applyAlignment="1">
      <alignment/>
    </xf>
    <xf numFmtId="0" fontId="1" fillId="0" borderId="96" xfId="0" applyFont="1" applyBorder="1" applyAlignment="1">
      <alignment horizontal="center"/>
    </xf>
    <xf numFmtId="0" fontId="1" fillId="0" borderId="97" xfId="0" applyFont="1" applyBorder="1" applyAlignment="1">
      <alignment horizontal="right"/>
    </xf>
    <xf numFmtId="0" fontId="1" fillId="0" borderId="98" xfId="0" applyFont="1" applyBorder="1" applyAlignment="1">
      <alignment horizontal="right"/>
    </xf>
    <xf numFmtId="0" fontId="1" fillId="0" borderId="97" xfId="0" applyFont="1" applyBorder="1" applyAlignment="1">
      <alignment horizontal="center"/>
    </xf>
    <xf numFmtId="2" fontId="1" fillId="0" borderId="97" xfId="0" applyNumberFormat="1" applyFont="1" applyBorder="1" applyAlignment="1">
      <alignment horizontal="right"/>
    </xf>
    <xf numFmtId="0" fontId="1" fillId="17" borderId="99" xfId="0" applyFont="1" applyFill="1" applyBorder="1" applyAlignment="1">
      <alignment/>
    </xf>
    <xf numFmtId="0" fontId="1" fillId="0" borderId="100" xfId="0" applyFont="1" applyBorder="1" applyAlignment="1">
      <alignment horizontal="center"/>
    </xf>
    <xf numFmtId="0" fontId="1" fillId="0" borderId="101" xfId="0" applyFont="1" applyBorder="1" applyAlignment="1">
      <alignment horizontal="center"/>
    </xf>
    <xf numFmtId="2" fontId="1" fillId="0" borderId="85" xfId="0" applyNumberFormat="1" applyFont="1" applyBorder="1" applyAlignment="1">
      <alignment horizontal="right"/>
    </xf>
    <xf numFmtId="0" fontId="1" fillId="0" borderId="102" xfId="0" applyFont="1" applyBorder="1" applyAlignment="1">
      <alignment horizontal="center"/>
    </xf>
    <xf numFmtId="0" fontId="1" fillId="0" borderId="103" xfId="0" applyFont="1" applyBorder="1" applyAlignment="1">
      <alignment horizontal="center"/>
    </xf>
    <xf numFmtId="0" fontId="1" fillId="2" borderId="13" xfId="0" applyFont="1" applyFill="1" applyBorder="1" applyAlignment="1">
      <alignment/>
    </xf>
    <xf numFmtId="0" fontId="1" fillId="2" borderId="13" xfId="0" applyFont="1" applyFill="1" applyBorder="1" applyAlignment="1">
      <alignment horizontal="right"/>
    </xf>
    <xf numFmtId="2" fontId="1" fillId="2" borderId="13" xfId="0" applyNumberFormat="1" applyFont="1" applyFill="1" applyBorder="1" applyAlignment="1">
      <alignment horizontal="right"/>
    </xf>
    <xf numFmtId="49" fontId="1" fillId="2" borderId="13" xfId="0" applyNumberFormat="1" applyFont="1" applyFill="1" applyBorder="1" applyAlignment="1">
      <alignment horizontal="right"/>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0" borderId="80" xfId="0" applyFont="1" applyBorder="1" applyAlignment="1">
      <alignment/>
    </xf>
    <xf numFmtId="0" fontId="1" fillId="0" borderId="99" xfId="0" applyFont="1" applyBorder="1" applyAlignment="1">
      <alignment/>
    </xf>
    <xf numFmtId="16" fontId="1" fillId="0" borderId="0" xfId="0" applyNumberFormat="1" applyFont="1" applyBorder="1" applyAlignment="1">
      <alignment/>
    </xf>
    <xf numFmtId="49" fontId="1" fillId="0" borderId="0" xfId="0" applyNumberFormat="1" applyFont="1" applyBorder="1" applyAlignment="1">
      <alignment/>
    </xf>
    <xf numFmtId="0" fontId="1" fillId="0" borderId="87" xfId="0" applyFont="1" applyBorder="1" applyAlignment="1">
      <alignment horizontal="center"/>
    </xf>
    <xf numFmtId="0" fontId="1" fillId="0" borderId="99" xfId="0" applyFont="1" applyBorder="1" applyAlignment="1">
      <alignment horizontal="center"/>
    </xf>
    <xf numFmtId="0" fontId="1" fillId="2" borderId="64" xfId="0" applyFont="1" applyFill="1" applyBorder="1" applyAlignment="1">
      <alignment/>
    </xf>
    <xf numFmtId="0" fontId="1" fillId="0" borderId="99" xfId="0" applyFont="1" applyBorder="1" applyAlignment="1">
      <alignment/>
    </xf>
    <xf numFmtId="0" fontId="1" fillId="2" borderId="66" xfId="0" applyFont="1" applyFill="1" applyBorder="1" applyAlignment="1">
      <alignment horizontal="right"/>
    </xf>
    <xf numFmtId="0" fontId="1" fillId="2" borderId="66" xfId="0" applyFont="1" applyFill="1" applyBorder="1" applyAlignment="1">
      <alignment horizontal="center"/>
    </xf>
    <xf numFmtId="0" fontId="1" fillId="0" borderId="99" xfId="0" applyFont="1" applyBorder="1" applyAlignment="1">
      <alignment horizontal="right"/>
    </xf>
    <xf numFmtId="0" fontId="1" fillId="0" borderId="104" xfId="0" applyFont="1" applyBorder="1" applyAlignment="1">
      <alignment horizontal="right"/>
    </xf>
    <xf numFmtId="0" fontId="1" fillId="0" borderId="104" xfId="0" applyFont="1" applyBorder="1" applyAlignment="1">
      <alignment horizontal="center"/>
    </xf>
    <xf numFmtId="0" fontId="1" fillId="0" borderId="104" xfId="0" applyFont="1" applyBorder="1" applyAlignment="1">
      <alignment horizontal="center"/>
    </xf>
    <xf numFmtId="0" fontId="1" fillId="0" borderId="104" xfId="0" applyFont="1" applyBorder="1" applyAlignment="1">
      <alignment/>
    </xf>
    <xf numFmtId="0" fontId="1" fillId="2" borderId="16" xfId="0" applyFont="1" applyFill="1" applyBorder="1" applyAlignment="1">
      <alignment horizontal="right"/>
    </xf>
    <xf numFmtId="0" fontId="1" fillId="2" borderId="70" xfId="0" applyFont="1" applyFill="1" applyBorder="1" applyAlignment="1">
      <alignment/>
    </xf>
    <xf numFmtId="0" fontId="1" fillId="2" borderId="70" xfId="0" applyFont="1" applyFill="1" applyBorder="1" applyAlignment="1">
      <alignment horizontal="right"/>
    </xf>
    <xf numFmtId="49" fontId="1" fillId="2" borderId="70" xfId="0" applyNumberFormat="1" applyFont="1" applyFill="1" applyBorder="1" applyAlignment="1">
      <alignment horizontal="right"/>
    </xf>
    <xf numFmtId="0" fontId="1" fillId="2" borderId="70" xfId="0" applyFont="1" applyFill="1" applyBorder="1" applyAlignment="1">
      <alignment horizontal="center"/>
    </xf>
    <xf numFmtId="0" fontId="1" fillId="2" borderId="71" xfId="0" applyFont="1" applyFill="1" applyBorder="1" applyAlignment="1">
      <alignment horizontal="center"/>
    </xf>
    <xf numFmtId="2" fontId="1" fillId="2" borderId="70" xfId="0" applyNumberFormat="1" applyFont="1" applyFill="1" applyBorder="1" applyAlignment="1">
      <alignment horizontal="right"/>
    </xf>
    <xf numFmtId="0" fontId="4" fillId="2" borderId="10" xfId="0" applyFont="1" applyFill="1" applyBorder="1" applyAlignment="1">
      <alignment horizontal="center" vertical="center"/>
    </xf>
    <xf numFmtId="0" fontId="4" fillId="2" borderId="15" xfId="0" applyFont="1" applyFill="1" applyBorder="1" applyAlignment="1">
      <alignment horizontal="center" vertical="center"/>
    </xf>
    <xf numFmtId="2" fontId="1" fillId="2" borderId="10" xfId="0" applyNumberFormat="1" applyFont="1" applyFill="1" applyBorder="1" applyAlignment="1">
      <alignment horizontal="right"/>
    </xf>
    <xf numFmtId="0" fontId="1" fillId="2" borderId="0" xfId="0" applyFont="1" applyFill="1" applyBorder="1" applyAlignment="1">
      <alignment/>
    </xf>
    <xf numFmtId="0" fontId="1" fillId="2" borderId="27" xfId="0" applyFont="1" applyFill="1" applyBorder="1" applyAlignment="1">
      <alignment/>
    </xf>
    <xf numFmtId="49" fontId="1" fillId="2" borderId="105" xfId="0" applyNumberFormat="1" applyFont="1" applyFill="1" applyBorder="1" applyAlignment="1">
      <alignment horizontal="right"/>
    </xf>
    <xf numFmtId="0" fontId="1" fillId="17" borderId="49" xfId="0" applyFont="1" applyFill="1" applyBorder="1" applyAlignment="1">
      <alignment horizontal="right"/>
    </xf>
    <xf numFmtId="0" fontId="10" fillId="2" borderId="53" xfId="0" applyFont="1" applyFill="1" applyBorder="1" applyAlignment="1">
      <alignment/>
    </xf>
    <xf numFmtId="2" fontId="10" fillId="2" borderId="53" xfId="0" applyNumberFormat="1" applyFont="1" applyFill="1" applyBorder="1" applyAlignment="1">
      <alignment horizontal="right"/>
    </xf>
    <xf numFmtId="49" fontId="10" fillId="2" borderId="53" xfId="0" applyNumberFormat="1" applyFont="1" applyFill="1" applyBorder="1" applyAlignment="1">
      <alignment horizontal="right"/>
    </xf>
    <xf numFmtId="0" fontId="10" fillId="2" borderId="53" xfId="0" applyFont="1" applyFill="1" applyBorder="1" applyAlignment="1">
      <alignment horizontal="center"/>
    </xf>
    <xf numFmtId="16" fontId="1" fillId="2" borderId="53" xfId="0" applyNumberFormat="1" applyFont="1" applyFill="1" applyBorder="1" applyAlignment="1">
      <alignment horizontal="right"/>
    </xf>
    <xf numFmtId="0" fontId="1" fillId="17" borderId="10" xfId="0" applyFont="1" applyFill="1" applyBorder="1" applyAlignment="1">
      <alignment/>
    </xf>
    <xf numFmtId="0" fontId="1" fillId="17" borderId="10" xfId="0" applyFont="1" applyFill="1" applyBorder="1" applyAlignment="1">
      <alignment horizontal="center"/>
    </xf>
    <xf numFmtId="0" fontId="1" fillId="17" borderId="15" xfId="0" applyFont="1" applyFill="1" applyBorder="1" applyAlignment="1">
      <alignment horizontal="center"/>
    </xf>
    <xf numFmtId="0" fontId="1" fillId="17" borderId="10" xfId="0" applyFont="1" applyFill="1" applyBorder="1" applyAlignment="1">
      <alignment horizontal="right"/>
    </xf>
    <xf numFmtId="2" fontId="1" fillId="2" borderId="64" xfId="0" applyNumberFormat="1" applyFont="1" applyFill="1" applyBorder="1" applyAlignment="1">
      <alignment horizontal="right"/>
    </xf>
    <xf numFmtId="49" fontId="1" fillId="2" borderId="64" xfId="0" applyNumberFormat="1" applyFont="1" applyFill="1" applyBorder="1" applyAlignment="1">
      <alignment horizontal="right"/>
    </xf>
    <xf numFmtId="0" fontId="1" fillId="2" borderId="86" xfId="0" applyFont="1" applyFill="1" applyBorder="1" applyAlignment="1">
      <alignment/>
    </xf>
    <xf numFmtId="0" fontId="1" fillId="2" borderId="66" xfId="0" applyNumberFormat="1" applyFont="1" applyFill="1" applyBorder="1" applyAlignment="1">
      <alignment horizontal="right"/>
    </xf>
    <xf numFmtId="0" fontId="1" fillId="2" borderId="86" xfId="0" applyFont="1" applyFill="1" applyBorder="1" applyAlignment="1">
      <alignment horizontal="center"/>
    </xf>
    <xf numFmtId="2" fontId="1" fillId="2" borderId="87" xfId="0" applyNumberFormat="1" applyFont="1" applyFill="1" applyBorder="1" applyAlignment="1">
      <alignment horizontal="right"/>
    </xf>
    <xf numFmtId="2" fontId="1" fillId="2" borderId="85" xfId="0" applyNumberFormat="1" applyFont="1" applyFill="1" applyBorder="1" applyAlignment="1">
      <alignment horizontal="right"/>
    </xf>
    <xf numFmtId="0" fontId="1" fillId="2" borderId="85" xfId="0" applyFont="1" applyFill="1" applyBorder="1" applyAlignment="1">
      <alignment horizontal="center"/>
    </xf>
    <xf numFmtId="2" fontId="1" fillId="0" borderId="28" xfId="0" applyNumberFormat="1" applyFont="1" applyBorder="1" applyAlignment="1">
      <alignment/>
    </xf>
    <xf numFmtId="0" fontId="1" fillId="0" borderId="106" xfId="0" applyFont="1" applyBorder="1" applyAlignment="1">
      <alignment/>
    </xf>
    <xf numFmtId="2" fontId="1" fillId="0" borderId="107" xfId="0" applyNumberFormat="1" applyFont="1" applyBorder="1" applyAlignment="1">
      <alignment/>
    </xf>
    <xf numFmtId="0" fontId="1" fillId="0" borderId="108" xfId="0" applyFont="1" applyBorder="1" applyAlignment="1">
      <alignment horizontal="center"/>
    </xf>
    <xf numFmtId="0" fontId="1" fillId="0" borderId="108" xfId="0" applyFont="1" applyBorder="1" applyAlignment="1">
      <alignment/>
    </xf>
    <xf numFmtId="0" fontId="1" fillId="17" borderId="85" xfId="0" applyNumberFormat="1" applyFont="1" applyFill="1" applyBorder="1" applyAlignment="1">
      <alignment horizontal="right"/>
    </xf>
    <xf numFmtId="0" fontId="1" fillId="17" borderId="53" xfId="0" applyFont="1" applyFill="1" applyBorder="1" applyAlignment="1">
      <alignment horizontal="center"/>
    </xf>
    <xf numFmtId="0" fontId="1" fillId="0" borderId="109" xfId="0" applyFont="1" applyBorder="1" applyAlignment="1">
      <alignment horizontal="center"/>
    </xf>
    <xf numFmtId="0" fontId="1" fillId="0" borderId="109" xfId="0" applyFont="1" applyBorder="1" applyAlignment="1">
      <alignment horizontal="right"/>
    </xf>
    <xf numFmtId="0" fontId="1" fillId="0" borderId="110" xfId="0" applyFont="1" applyBorder="1" applyAlignment="1">
      <alignment/>
    </xf>
    <xf numFmtId="0" fontId="1" fillId="0" borderId="111" xfId="0" applyFont="1" applyBorder="1" applyAlignment="1">
      <alignment horizontal="right"/>
    </xf>
    <xf numFmtId="0" fontId="1" fillId="0" borderId="31" xfId="0" applyFont="1" applyBorder="1" applyAlignment="1">
      <alignment/>
    </xf>
    <xf numFmtId="0" fontId="1" fillId="17" borderId="82" xfId="0" applyFont="1" applyFill="1" applyBorder="1" applyAlignment="1">
      <alignment/>
    </xf>
    <xf numFmtId="2" fontId="13" fillId="17" borderId="0" xfId="0" applyNumberFormat="1" applyFont="1" applyFill="1" applyBorder="1" applyAlignment="1">
      <alignment horizontal="center" vertical="center"/>
    </xf>
    <xf numFmtId="0" fontId="13" fillId="0" borderId="0" xfId="0" applyFont="1" applyBorder="1" applyAlignment="1">
      <alignment horizontal="center" vertical="center"/>
    </xf>
    <xf numFmtId="0" fontId="1" fillId="0" borderId="99" xfId="0" applyFont="1" applyBorder="1" applyAlignment="1">
      <alignment horizontal="center"/>
    </xf>
    <xf numFmtId="0" fontId="1" fillId="0" borderId="53" xfId="0" applyFont="1" applyBorder="1" applyAlignment="1">
      <alignment horizontal="center" vertical="center"/>
    </xf>
    <xf numFmtId="2" fontId="1" fillId="0" borderId="66" xfId="0" applyNumberFormat="1" applyFont="1" applyBorder="1" applyAlignment="1">
      <alignment horizontal="center" vertical="center"/>
    </xf>
    <xf numFmtId="2" fontId="1" fillId="0" borderId="53" xfId="0" applyNumberFormat="1" applyFont="1" applyBorder="1" applyAlignment="1">
      <alignment horizontal="center" vertical="center"/>
    </xf>
    <xf numFmtId="0" fontId="1" fillId="0" borderId="66" xfId="0" applyFont="1" applyBorder="1" applyAlignment="1">
      <alignment horizontal="center" vertical="center"/>
    </xf>
    <xf numFmtId="0" fontId="1" fillId="0" borderId="112" xfId="0" applyFont="1" applyBorder="1" applyAlignment="1">
      <alignment horizontal="center"/>
    </xf>
    <xf numFmtId="0" fontId="1" fillId="0" borderId="67" xfId="0" applyFont="1" applyBorder="1" applyAlignment="1">
      <alignment horizontal="center" vertical="center"/>
    </xf>
    <xf numFmtId="0" fontId="1" fillId="0" borderId="109" xfId="0" applyFont="1" applyBorder="1" applyAlignment="1">
      <alignment horizontal="center"/>
    </xf>
    <xf numFmtId="0" fontId="1" fillId="0" borderId="113" xfId="0" applyFont="1" applyBorder="1" applyAlignment="1">
      <alignment horizontal="center"/>
    </xf>
    <xf numFmtId="0" fontId="1" fillId="0" borderId="15" xfId="0" applyFont="1" applyBorder="1" applyAlignment="1">
      <alignment/>
    </xf>
    <xf numFmtId="0" fontId="1" fillId="0" borderId="52" xfId="0" applyFont="1" applyBorder="1" applyAlignment="1">
      <alignment/>
    </xf>
    <xf numFmtId="0" fontId="8" fillId="20" borderId="15" xfId="0" applyFont="1" applyFill="1" applyBorder="1" applyAlignment="1">
      <alignment vertical="center" wrapText="1"/>
    </xf>
    <xf numFmtId="0" fontId="8" fillId="20" borderId="25" xfId="0" applyFont="1" applyFill="1" applyBorder="1" applyAlignment="1">
      <alignment vertical="center" wrapText="1"/>
    </xf>
    <xf numFmtId="0" fontId="8" fillId="20" borderId="52" xfId="0" applyFont="1" applyFill="1" applyBorder="1" applyAlignment="1">
      <alignment vertical="center" wrapText="1"/>
    </xf>
    <xf numFmtId="0" fontId="1" fillId="2" borderId="114" xfId="0" applyFont="1" applyFill="1" applyBorder="1" applyAlignment="1">
      <alignment horizontal="center"/>
    </xf>
    <xf numFmtId="0" fontId="1" fillId="0" borderId="115" xfId="0" applyFont="1" applyBorder="1" applyAlignment="1">
      <alignment horizontal="right"/>
    </xf>
    <xf numFmtId="2" fontId="1" fillId="0" borderId="13" xfId="0" applyNumberFormat="1" applyFont="1" applyBorder="1" applyAlignment="1">
      <alignment/>
    </xf>
    <xf numFmtId="49" fontId="1" fillId="0" borderId="115" xfId="0" applyNumberFormat="1" applyFont="1" applyBorder="1" applyAlignment="1">
      <alignment horizontal="right"/>
    </xf>
    <xf numFmtId="0" fontId="1" fillId="0" borderId="111" xfId="0" applyFont="1" applyBorder="1" applyAlignment="1">
      <alignment horizontal="center"/>
    </xf>
    <xf numFmtId="0" fontId="1" fillId="0" borderId="115" xfId="0" applyFont="1" applyBorder="1" applyAlignment="1">
      <alignment horizontal="center"/>
    </xf>
    <xf numFmtId="2" fontId="1" fillId="0" borderId="116" xfId="0" applyNumberFormat="1" applyFont="1" applyBorder="1" applyAlignment="1">
      <alignment horizontal="right"/>
    </xf>
    <xf numFmtId="16" fontId="10" fillId="2" borderId="49" xfId="0" applyNumberFormat="1" applyFont="1" applyFill="1" applyBorder="1" applyAlignment="1">
      <alignment horizontal="right"/>
    </xf>
    <xf numFmtId="0" fontId="10" fillId="2" borderId="49" xfId="0" applyFont="1" applyFill="1" applyBorder="1" applyAlignment="1">
      <alignment horizontal="right"/>
    </xf>
    <xf numFmtId="49" fontId="10" fillId="2" borderId="49" xfId="0" applyNumberFormat="1" applyFont="1" applyFill="1" applyBorder="1" applyAlignment="1">
      <alignment horizontal="right"/>
    </xf>
    <xf numFmtId="0" fontId="10" fillId="2" borderId="49" xfId="0" applyFont="1" applyFill="1" applyBorder="1" applyAlignment="1">
      <alignment horizontal="center"/>
    </xf>
    <xf numFmtId="0" fontId="20" fillId="2" borderId="0" xfId="0" applyFont="1" applyFill="1" applyAlignment="1">
      <alignment/>
    </xf>
    <xf numFmtId="0" fontId="1" fillId="2" borderId="0" xfId="0" applyFont="1" applyFill="1" applyAlignment="1">
      <alignment/>
    </xf>
    <xf numFmtId="0" fontId="1" fillId="2" borderId="0" xfId="0" applyFont="1" applyFill="1" applyBorder="1" applyAlignment="1">
      <alignment/>
    </xf>
    <xf numFmtId="2" fontId="1" fillId="2" borderId="117" xfId="0" applyNumberFormat="1" applyFont="1" applyFill="1" applyBorder="1" applyAlignment="1">
      <alignment/>
    </xf>
    <xf numFmtId="0" fontId="1" fillId="2" borderId="117" xfId="0" applyFont="1" applyFill="1" applyBorder="1" applyAlignment="1">
      <alignment/>
    </xf>
    <xf numFmtId="0" fontId="1" fillId="2" borderId="117" xfId="0" applyFont="1" applyFill="1" applyBorder="1" applyAlignment="1">
      <alignment horizontal="center"/>
    </xf>
    <xf numFmtId="0" fontId="1" fillId="0" borderId="98" xfId="0" applyFont="1" applyBorder="1" applyAlignment="1">
      <alignment horizontal="center"/>
    </xf>
    <xf numFmtId="49" fontId="1" fillId="0" borderId="97" xfId="0" applyNumberFormat="1" applyFont="1" applyBorder="1" applyAlignment="1">
      <alignment horizontal="right"/>
    </xf>
    <xf numFmtId="0" fontId="1" fillId="0" borderId="87" xfId="0" applyFont="1" applyBorder="1" applyAlignment="1">
      <alignment/>
    </xf>
    <xf numFmtId="0" fontId="1" fillId="0" borderId="87" xfId="0" applyFont="1" applyBorder="1" applyAlignment="1">
      <alignment horizontal="right"/>
    </xf>
    <xf numFmtId="0" fontId="1" fillId="0" borderId="85" xfId="0" applyFont="1" applyBorder="1" applyAlignment="1">
      <alignment/>
    </xf>
    <xf numFmtId="0" fontId="1" fillId="0" borderId="85" xfId="0" applyFont="1" applyBorder="1" applyAlignment="1">
      <alignment horizontal="right"/>
    </xf>
    <xf numFmtId="16" fontId="1" fillId="2" borderId="49" xfId="0" applyNumberFormat="1" applyFont="1" applyFill="1" applyBorder="1" applyAlignment="1">
      <alignment horizontal="right"/>
    </xf>
    <xf numFmtId="16" fontId="1" fillId="2" borderId="66" xfId="0" applyNumberFormat="1" applyFont="1" applyFill="1" applyBorder="1" applyAlignment="1">
      <alignment horizontal="right"/>
    </xf>
    <xf numFmtId="0" fontId="1" fillId="0" borderId="83" xfId="0" applyFont="1" applyBorder="1" applyAlignment="1">
      <alignment/>
    </xf>
    <xf numFmtId="0" fontId="1" fillId="0" borderId="96" xfId="0" applyFont="1" applyBorder="1" applyAlignment="1">
      <alignment/>
    </xf>
    <xf numFmtId="0" fontId="1" fillId="0" borderId="118" xfId="0" applyFont="1" applyBorder="1" applyAlignment="1">
      <alignment horizontal="center"/>
    </xf>
    <xf numFmtId="0" fontId="1" fillId="0" borderId="57" xfId="0" applyFont="1" applyBorder="1" applyAlignment="1">
      <alignment/>
    </xf>
    <xf numFmtId="0" fontId="1" fillId="0" borderId="58" xfId="0" applyFont="1" applyBorder="1" applyAlignment="1">
      <alignment/>
    </xf>
    <xf numFmtId="0" fontId="20" fillId="0" borderId="0" xfId="0" applyFont="1" applyAlignment="1">
      <alignment horizontal="left" vertical="center" wrapText="1"/>
    </xf>
    <xf numFmtId="0" fontId="21" fillId="0" borderId="104" xfId="0" applyFont="1" applyBorder="1" applyAlignment="1">
      <alignment horizontal="left"/>
    </xf>
    <xf numFmtId="0" fontId="1" fillId="0" borderId="119" xfId="0" applyFont="1" applyBorder="1" applyAlignment="1">
      <alignment/>
    </xf>
    <xf numFmtId="0" fontId="1" fillId="0" borderId="76" xfId="0" applyFont="1" applyBorder="1" applyAlignment="1">
      <alignment/>
    </xf>
    <xf numFmtId="0" fontId="1" fillId="0" borderId="119" xfId="0" applyFont="1" applyBorder="1" applyAlignment="1">
      <alignment horizontal="center" vertical="center"/>
    </xf>
    <xf numFmtId="0" fontId="1" fillId="0" borderId="76" xfId="0" applyFont="1" applyBorder="1" applyAlignment="1">
      <alignment horizontal="center" vertical="center"/>
    </xf>
    <xf numFmtId="0" fontId="1" fillId="0" borderId="114" xfId="0" applyFont="1" applyBorder="1" applyAlignment="1">
      <alignment horizontal="center"/>
    </xf>
    <xf numFmtId="0" fontId="1" fillId="0" borderId="120" xfId="0" applyFont="1" applyBorder="1" applyAlignment="1">
      <alignment/>
    </xf>
    <xf numFmtId="0" fontId="1" fillId="0" borderId="121" xfId="0" applyFont="1" applyBorder="1" applyAlignment="1">
      <alignment/>
    </xf>
    <xf numFmtId="0" fontId="1" fillId="0" borderId="119" xfId="0" applyFont="1" applyBorder="1" applyAlignment="1">
      <alignment horizontal="left" vertical="center" wrapText="1"/>
    </xf>
    <xf numFmtId="0" fontId="1" fillId="0" borderId="76" xfId="0" applyFont="1" applyBorder="1" applyAlignment="1">
      <alignment vertical="center"/>
    </xf>
    <xf numFmtId="2" fontId="1" fillId="0" borderId="121" xfId="0" applyNumberFormat="1" applyFont="1" applyBorder="1" applyAlignment="1">
      <alignment/>
    </xf>
    <xf numFmtId="0" fontId="1" fillId="17" borderId="0" xfId="0" applyFont="1" applyFill="1" applyAlignment="1" applyProtection="1">
      <alignment/>
      <protection locked="0"/>
    </xf>
    <xf numFmtId="0" fontId="1" fillId="0" borderId="0" xfId="0" applyFont="1" applyAlignment="1" applyProtection="1">
      <alignment/>
      <protection locked="0"/>
    </xf>
    <xf numFmtId="0" fontId="4" fillId="17"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Fill="1" applyBorder="1" applyAlignment="1" applyProtection="1">
      <alignment vertical="center"/>
      <protection locked="0"/>
    </xf>
    <xf numFmtId="0" fontId="1" fillId="17" borderId="0" xfId="0" applyFont="1" applyFill="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protection locked="0"/>
    </xf>
    <xf numFmtId="0" fontId="0" fillId="0" borderId="0" xfId="0" applyAlignment="1" applyProtection="1">
      <alignment/>
      <protection locked="0"/>
    </xf>
    <xf numFmtId="0" fontId="8" fillId="18" borderId="32" xfId="0" applyFont="1" applyFill="1" applyBorder="1" applyAlignment="1" applyProtection="1">
      <alignment horizontal="center" vertical="center" wrapText="1"/>
      <protection locked="0"/>
    </xf>
    <xf numFmtId="0" fontId="8" fillId="18" borderId="0" xfId="0" applyFont="1" applyFill="1" applyBorder="1" applyAlignment="1" applyProtection="1">
      <alignment horizontal="center" vertical="center" wrapText="1"/>
      <protection locked="0"/>
    </xf>
    <xf numFmtId="0" fontId="8" fillId="18" borderId="21" xfId="0" applyFont="1" applyFill="1" applyBorder="1" applyAlignment="1" applyProtection="1">
      <alignment horizontal="center" vertical="center" wrapText="1"/>
      <protection locked="0"/>
    </xf>
    <xf numFmtId="0" fontId="8" fillId="18" borderId="63" xfId="0" applyFont="1" applyFill="1" applyBorder="1" applyAlignment="1" applyProtection="1">
      <alignment horizontal="center" vertical="center" wrapText="1"/>
      <protection locked="0"/>
    </xf>
    <xf numFmtId="0" fontId="4" fillId="0" borderId="21" xfId="0" applyFont="1" applyBorder="1" applyAlignment="1" applyProtection="1">
      <alignment horizontal="center" vertical="center"/>
      <protection locked="0"/>
    </xf>
    <xf numFmtId="0" fontId="1" fillId="0" borderId="13" xfId="0" applyFont="1" applyBorder="1" applyAlignment="1" applyProtection="1">
      <alignment horizontal="right"/>
      <protection locked="0"/>
    </xf>
    <xf numFmtId="49" fontId="1" fillId="0" borderId="13" xfId="0" applyNumberFormat="1" applyFont="1" applyBorder="1" applyAlignment="1" applyProtection="1">
      <alignment horizontal="right"/>
      <protection locked="0"/>
    </xf>
    <xf numFmtId="0" fontId="1" fillId="0" borderId="13" xfId="0" applyFont="1" applyBorder="1" applyAlignment="1" applyProtection="1">
      <alignment horizontal="center"/>
      <protection locked="0"/>
    </xf>
    <xf numFmtId="0" fontId="1" fillId="0" borderId="10" xfId="0" applyFont="1" applyBorder="1" applyAlignment="1" applyProtection="1">
      <alignment/>
      <protection locked="0"/>
    </xf>
    <xf numFmtId="0" fontId="1" fillId="0" borderId="10" xfId="0" applyFont="1" applyBorder="1" applyAlignment="1" applyProtection="1">
      <alignment horizontal="right"/>
      <protection locked="0"/>
    </xf>
    <xf numFmtId="0" fontId="1" fillId="0" borderId="10" xfId="0" applyFont="1" applyBorder="1" applyAlignment="1" applyProtection="1">
      <alignment horizontal="center"/>
      <protection locked="0"/>
    </xf>
    <xf numFmtId="0" fontId="1" fillId="0" borderId="17" xfId="0" applyFont="1" applyBorder="1" applyAlignment="1" applyProtection="1">
      <alignment/>
      <protection locked="0"/>
    </xf>
    <xf numFmtId="0" fontId="1" fillId="0" borderId="17" xfId="0" applyFont="1" applyBorder="1" applyAlignment="1" applyProtection="1">
      <alignment horizontal="right"/>
      <protection locked="0"/>
    </xf>
    <xf numFmtId="0" fontId="1" fillId="0" borderId="17" xfId="0" applyFont="1" applyBorder="1" applyAlignment="1" applyProtection="1">
      <alignment horizontal="center"/>
      <protection locked="0"/>
    </xf>
    <xf numFmtId="0" fontId="4" fillId="0" borderId="49" xfId="0" applyFont="1" applyFill="1" applyBorder="1" applyAlignment="1" applyProtection="1">
      <alignment horizontal="center"/>
      <protection locked="0"/>
    </xf>
    <xf numFmtId="0" fontId="0" fillId="0" borderId="49" xfId="0" applyBorder="1" applyAlignment="1" applyProtection="1">
      <alignment/>
      <protection locked="0"/>
    </xf>
    <xf numFmtId="0" fontId="0" fillId="0" borderId="122" xfId="0" applyBorder="1" applyAlignment="1" applyProtection="1">
      <alignment/>
      <protection locked="0"/>
    </xf>
    <xf numFmtId="0" fontId="0" fillId="0" borderId="66" xfId="0" applyBorder="1" applyAlignment="1" applyProtection="1">
      <alignment/>
      <protection locked="0"/>
    </xf>
    <xf numFmtId="0" fontId="0" fillId="0" borderId="123" xfId="0" applyBorder="1" applyAlignment="1" applyProtection="1">
      <alignment/>
      <protection locked="0"/>
    </xf>
    <xf numFmtId="0" fontId="0" fillId="0" borderId="0" xfId="0" applyBorder="1" applyAlignment="1" applyProtection="1">
      <alignment/>
      <protection locked="0"/>
    </xf>
    <xf numFmtId="2" fontId="0" fillId="0" borderId="0" xfId="0" applyNumberFormat="1" applyBorder="1" applyAlignment="1" applyProtection="1">
      <alignment/>
      <protection locked="0"/>
    </xf>
    <xf numFmtId="0" fontId="0" fillId="21" borderId="54" xfId="0" applyFill="1" applyBorder="1" applyAlignment="1" applyProtection="1">
      <alignment horizontal="center"/>
      <protection locked="0"/>
    </xf>
    <xf numFmtId="0" fontId="4" fillId="18" borderId="43" xfId="0" applyFont="1" applyFill="1" applyBorder="1" applyAlignment="1" applyProtection="1">
      <alignment horizontal="center" vertical="center" wrapText="1"/>
      <protection locked="0"/>
    </xf>
    <xf numFmtId="0" fontId="4" fillId="18" borderId="54" xfId="0" applyFont="1" applyFill="1" applyBorder="1" applyAlignment="1" applyProtection="1">
      <alignment horizontal="center" vertical="center" wrapText="1"/>
      <protection locked="0"/>
    </xf>
    <xf numFmtId="0" fontId="4" fillId="18" borderId="12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15" fillId="0" borderId="0" xfId="0" applyFont="1" applyBorder="1" applyAlignment="1" applyProtection="1">
      <alignment horizontal="center"/>
      <protection locked="0"/>
    </xf>
    <xf numFmtId="49" fontId="16" fillId="0" borderId="14" xfId="0" applyNumberFormat="1" applyFont="1" applyBorder="1" applyAlignment="1" applyProtection="1">
      <alignment horizontal="left" vertical="center"/>
      <protection locked="0"/>
    </xf>
    <xf numFmtId="0" fontId="17" fillId="0" borderId="53" xfId="0" applyFont="1" applyBorder="1" applyAlignment="1" applyProtection="1">
      <alignment/>
      <protection locked="0"/>
    </xf>
    <xf numFmtId="2" fontId="17" fillId="0" borderId="49" xfId="0" applyNumberFormat="1" applyFont="1" applyBorder="1" applyAlignment="1" applyProtection="1">
      <alignment/>
      <protection locked="0"/>
    </xf>
    <xf numFmtId="0" fontId="17" fillId="0" borderId="0" xfId="0" applyFont="1" applyBorder="1" applyAlignment="1" applyProtection="1">
      <alignment/>
      <protection locked="0"/>
    </xf>
    <xf numFmtId="0" fontId="17" fillId="0" borderId="0" xfId="0" applyFont="1" applyAlignment="1" applyProtection="1">
      <alignment/>
      <protection locked="0"/>
    </xf>
    <xf numFmtId="0" fontId="17" fillId="0" borderId="49" xfId="0" applyFont="1" applyBorder="1" applyAlignment="1" applyProtection="1">
      <alignment/>
      <protection locked="0"/>
    </xf>
    <xf numFmtId="49" fontId="16" fillId="0" borderId="25" xfId="0" applyNumberFormat="1" applyFont="1" applyBorder="1" applyAlignment="1" applyProtection="1">
      <alignment horizontal="left" vertical="center"/>
      <protection locked="0"/>
    </xf>
    <xf numFmtId="49" fontId="16" fillId="0" borderId="15" xfId="0" applyNumberFormat="1" applyFont="1" applyBorder="1" applyAlignment="1" applyProtection="1">
      <alignment horizontal="left" vertical="center"/>
      <protection locked="0"/>
    </xf>
    <xf numFmtId="49" fontId="16" fillId="0" borderId="52" xfId="0" applyNumberFormat="1" applyFont="1" applyBorder="1" applyAlignment="1" applyProtection="1">
      <alignment horizontal="left" vertical="center"/>
      <protection locked="0"/>
    </xf>
    <xf numFmtId="0" fontId="17" fillId="0" borderId="13" xfId="0" applyFont="1" applyBorder="1" applyAlignment="1" applyProtection="1">
      <alignment/>
      <protection locked="0"/>
    </xf>
    <xf numFmtId="49" fontId="16" fillId="0" borderId="125" xfId="0" applyNumberFormat="1" applyFont="1" applyBorder="1" applyAlignment="1" applyProtection="1">
      <alignment horizontal="left" vertical="center"/>
      <protection locked="0"/>
    </xf>
    <xf numFmtId="0" fontId="17" fillId="0" borderId="17" xfId="0" applyFont="1" applyBorder="1" applyAlignment="1" applyProtection="1">
      <alignment/>
      <protection locked="0"/>
    </xf>
    <xf numFmtId="0" fontId="17" fillId="0" borderId="50" xfId="0" applyFont="1" applyBorder="1" applyAlignment="1" applyProtection="1">
      <alignment/>
      <protection locked="0"/>
    </xf>
    <xf numFmtId="49" fontId="16" fillId="0" borderId="51" xfId="0" applyNumberFormat="1" applyFont="1" applyBorder="1" applyAlignment="1" applyProtection="1">
      <alignment horizontal="left" vertical="center"/>
      <protection locked="0"/>
    </xf>
    <xf numFmtId="0" fontId="17" fillId="0" borderId="126" xfId="0" applyFont="1" applyBorder="1" applyAlignment="1" applyProtection="1">
      <alignment/>
      <protection locked="0"/>
    </xf>
    <xf numFmtId="0" fontId="17" fillId="0" borderId="127" xfId="0" applyFont="1" applyBorder="1" applyAlignment="1" applyProtection="1">
      <alignment/>
      <protection locked="0"/>
    </xf>
    <xf numFmtId="0" fontId="17" fillId="0" borderId="10" xfId="0" applyFont="1" applyBorder="1" applyAlignment="1" applyProtection="1">
      <alignment/>
      <protection locked="0"/>
    </xf>
    <xf numFmtId="0" fontId="17" fillId="0" borderId="128" xfId="0" applyFont="1" applyBorder="1" applyAlignment="1" applyProtection="1">
      <alignment/>
      <protection locked="0"/>
    </xf>
    <xf numFmtId="2" fontId="1" fillId="0" borderId="68" xfId="0" applyNumberFormat="1" applyFont="1" applyBorder="1" applyAlignment="1">
      <alignment horizontal="right"/>
    </xf>
    <xf numFmtId="0" fontId="1" fillId="0" borderId="129" xfId="0" applyFont="1" applyBorder="1" applyAlignment="1">
      <alignment/>
    </xf>
    <xf numFmtId="0" fontId="1" fillId="0" borderId="114" xfId="0" applyFont="1" applyBorder="1" applyAlignment="1">
      <alignment horizontal="right"/>
    </xf>
    <xf numFmtId="0" fontId="1" fillId="0" borderId="114" xfId="0" applyFont="1" applyBorder="1" applyAlignment="1">
      <alignment/>
    </xf>
    <xf numFmtId="2" fontId="1" fillId="0" borderId="85" xfId="0" applyNumberFormat="1" applyFont="1" applyBorder="1" applyAlignment="1">
      <alignment horizontal="right"/>
    </xf>
    <xf numFmtId="0" fontId="1" fillId="0" borderId="0" xfId="0" applyFont="1" applyBorder="1" applyAlignment="1">
      <alignment horizontal="center"/>
    </xf>
    <xf numFmtId="2" fontId="1" fillId="0" borderId="0" xfId="0" applyNumberFormat="1" applyFont="1" applyBorder="1" applyAlignment="1">
      <alignment/>
    </xf>
    <xf numFmtId="0" fontId="1" fillId="2" borderId="16" xfId="0" applyFont="1" applyFill="1" applyBorder="1" applyAlignment="1">
      <alignment/>
    </xf>
    <xf numFmtId="0" fontId="1" fillId="2" borderId="44" xfId="0" applyFont="1" applyFill="1" applyBorder="1" applyAlignment="1">
      <alignment horizontal="center"/>
    </xf>
    <xf numFmtId="0" fontId="1" fillId="2" borderId="130" xfId="0" applyFont="1" applyFill="1" applyBorder="1" applyAlignment="1">
      <alignment/>
    </xf>
    <xf numFmtId="0" fontId="1" fillId="2" borderId="86" xfId="0" applyFont="1" applyFill="1" applyBorder="1" applyAlignment="1">
      <alignment horizontal="right"/>
    </xf>
    <xf numFmtId="0" fontId="1" fillId="2" borderId="85" xfId="0" applyFont="1" applyFill="1" applyBorder="1" applyAlignment="1">
      <alignment horizontal="right"/>
    </xf>
    <xf numFmtId="2" fontId="1" fillId="2" borderId="114" xfId="0" applyNumberFormat="1" applyFont="1" applyFill="1" applyBorder="1" applyAlignment="1">
      <alignment horizontal="right"/>
    </xf>
    <xf numFmtId="0" fontId="20" fillId="0" borderId="0" xfId="0" applyFont="1" applyAlignment="1">
      <alignment/>
    </xf>
    <xf numFmtId="0" fontId="20" fillId="0" borderId="0" xfId="0" applyFont="1" applyBorder="1" applyAlignment="1">
      <alignment/>
    </xf>
    <xf numFmtId="0" fontId="1" fillId="0" borderId="79" xfId="0" applyFont="1" applyBorder="1" applyAlignment="1">
      <alignment/>
    </xf>
    <xf numFmtId="0" fontId="1" fillId="0" borderId="79" xfId="0" applyFont="1" applyBorder="1" applyAlignment="1">
      <alignment horizontal="center"/>
    </xf>
    <xf numFmtId="2" fontId="1" fillId="0" borderId="79" xfId="0" applyNumberFormat="1" applyFont="1" applyBorder="1" applyAlignment="1">
      <alignment/>
    </xf>
    <xf numFmtId="0" fontId="1" fillId="0" borderId="120" xfId="0" applyFont="1" applyBorder="1" applyAlignment="1">
      <alignment/>
    </xf>
    <xf numFmtId="0" fontId="1" fillId="0" borderId="121" xfId="0" applyFont="1" applyBorder="1" applyAlignment="1">
      <alignment/>
    </xf>
    <xf numFmtId="0" fontId="1" fillId="0" borderId="114" xfId="0" applyFont="1" applyBorder="1" applyAlignment="1">
      <alignment/>
    </xf>
    <xf numFmtId="0" fontId="1" fillId="0" borderId="86" xfId="0" applyFont="1" applyBorder="1" applyAlignment="1">
      <alignment/>
    </xf>
    <xf numFmtId="181" fontId="1" fillId="0" borderId="66" xfId="0" applyNumberFormat="1" applyFont="1" applyBorder="1" applyAlignment="1">
      <alignment/>
    </xf>
    <xf numFmtId="0" fontId="1" fillId="0" borderId="114" xfId="0" applyFont="1" applyBorder="1" applyAlignment="1">
      <alignment horizontal="center"/>
    </xf>
    <xf numFmtId="2" fontId="1" fillId="0" borderId="131" xfId="0" applyNumberFormat="1" applyFont="1" applyBorder="1" applyAlignment="1">
      <alignment/>
    </xf>
    <xf numFmtId="0" fontId="12" fillId="2" borderId="60" xfId="0" applyFont="1" applyFill="1" applyBorder="1" applyAlignment="1">
      <alignment horizontal="center" vertical="center"/>
    </xf>
    <xf numFmtId="0" fontId="1" fillId="2" borderId="61" xfId="0" applyFont="1" applyFill="1" applyBorder="1" applyAlignment="1">
      <alignment horizontal="right"/>
    </xf>
    <xf numFmtId="0" fontId="1" fillId="2" borderId="61" xfId="0" applyFont="1" applyFill="1" applyBorder="1" applyAlignment="1">
      <alignment horizontal="right"/>
    </xf>
    <xf numFmtId="0" fontId="1" fillId="2" borderId="61" xfId="0" applyFont="1" applyFill="1" applyBorder="1" applyAlignment="1">
      <alignment horizontal="center"/>
    </xf>
    <xf numFmtId="0" fontId="1" fillId="2" borderId="61" xfId="0" applyFont="1" applyFill="1" applyBorder="1" applyAlignment="1">
      <alignment horizontal="center"/>
    </xf>
    <xf numFmtId="0" fontId="4" fillId="2" borderId="61" xfId="0" applyFont="1" applyFill="1" applyBorder="1" applyAlignment="1">
      <alignment/>
    </xf>
    <xf numFmtId="0" fontId="1" fillId="0" borderId="85" xfId="0" applyFont="1" applyBorder="1" applyAlignment="1">
      <alignment horizontal="center"/>
    </xf>
    <xf numFmtId="0" fontId="0" fillId="0" borderId="0" xfId="0" applyBorder="1" applyAlignment="1">
      <alignment/>
    </xf>
    <xf numFmtId="0" fontId="1" fillId="0" borderId="112" xfId="0" applyFont="1" applyBorder="1" applyAlignment="1">
      <alignment/>
    </xf>
    <xf numFmtId="49" fontId="1" fillId="0" borderId="53" xfId="0" applyNumberFormat="1" applyFont="1" applyBorder="1" applyAlignment="1">
      <alignment horizontal="center"/>
    </xf>
    <xf numFmtId="0" fontId="1" fillId="0" borderId="66" xfId="0" applyFont="1" applyBorder="1" applyAlignment="1">
      <alignment horizontal="center" vertical="center"/>
    </xf>
    <xf numFmtId="0" fontId="1" fillId="0" borderId="87" xfId="0" applyFont="1" applyBorder="1" applyAlignment="1">
      <alignment/>
    </xf>
    <xf numFmtId="0" fontId="1" fillId="0" borderId="83" xfId="0" applyFont="1" applyBorder="1" applyAlignment="1">
      <alignment horizontal="center"/>
    </xf>
    <xf numFmtId="0" fontId="1" fillId="0" borderId="53" xfId="0" applyNumberFormat="1" applyFont="1" applyBorder="1" applyAlignment="1">
      <alignment horizontal="center"/>
    </xf>
    <xf numFmtId="0" fontId="1" fillId="0" borderId="87" xfId="0" applyNumberFormat="1" applyFont="1" applyBorder="1" applyAlignment="1">
      <alignment horizontal="center"/>
    </xf>
    <xf numFmtId="0" fontId="1" fillId="0" borderId="49" xfId="0" applyNumberFormat="1" applyFont="1" applyBorder="1" applyAlignment="1">
      <alignment horizontal="center" vertical="center"/>
    </xf>
    <xf numFmtId="0" fontId="1" fillId="0" borderId="53" xfId="0" applyFont="1" applyBorder="1" applyAlignment="1">
      <alignment horizontal="center" vertical="center"/>
    </xf>
    <xf numFmtId="0" fontId="1" fillId="0" borderId="66" xfId="0" applyNumberFormat="1" applyFont="1" applyBorder="1" applyAlignment="1">
      <alignment horizontal="center" vertical="center"/>
    </xf>
    <xf numFmtId="0" fontId="1" fillId="0" borderId="132" xfId="0" applyFont="1" applyBorder="1" applyAlignment="1">
      <alignment/>
    </xf>
    <xf numFmtId="0" fontId="1" fillId="0" borderId="87" xfId="0" applyFont="1" applyBorder="1" applyAlignment="1">
      <alignment horizontal="center" vertical="center"/>
    </xf>
    <xf numFmtId="0" fontId="1" fillId="0" borderId="133" xfId="0" applyFont="1" applyBorder="1" applyAlignment="1">
      <alignment/>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1" fillId="0" borderId="85" xfId="0" applyNumberFormat="1" applyFont="1" applyBorder="1" applyAlignment="1">
      <alignment horizontal="center"/>
    </xf>
    <xf numFmtId="0" fontId="1" fillId="0" borderId="85" xfId="0" applyNumberFormat="1"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1" fillId="0" borderId="85" xfId="0" applyFont="1" applyBorder="1" applyAlignment="1">
      <alignment horizontal="center" vertical="center"/>
    </xf>
    <xf numFmtId="0" fontId="1" fillId="0" borderId="64" xfId="0" applyFont="1" applyBorder="1" applyAlignment="1">
      <alignment horizontal="center" vertical="center"/>
    </xf>
    <xf numFmtId="0" fontId="1" fillId="0" borderId="99" xfId="0" applyFont="1" applyBorder="1" applyAlignment="1">
      <alignment horizontal="center" vertical="center"/>
    </xf>
    <xf numFmtId="2" fontId="1" fillId="2" borderId="16" xfId="0" applyNumberFormat="1" applyFont="1" applyFill="1" applyBorder="1" applyAlignment="1">
      <alignment horizontal="right"/>
    </xf>
    <xf numFmtId="49" fontId="1" fillId="2" borderId="16" xfId="0" applyNumberFormat="1" applyFont="1" applyFill="1" applyBorder="1" applyAlignment="1">
      <alignment horizontal="right"/>
    </xf>
    <xf numFmtId="0" fontId="1" fillId="2" borderId="16" xfId="0" applyFont="1" applyFill="1" applyBorder="1" applyAlignment="1">
      <alignment horizontal="center"/>
    </xf>
    <xf numFmtId="0" fontId="1" fillId="2" borderId="31" xfId="0" applyFont="1" applyFill="1" applyBorder="1" applyAlignment="1">
      <alignment horizontal="center"/>
    </xf>
    <xf numFmtId="0" fontId="1" fillId="0" borderId="139" xfId="0" applyFont="1" applyBorder="1" applyAlignment="1">
      <alignment/>
    </xf>
    <xf numFmtId="0" fontId="1" fillId="0" borderId="130" xfId="0" applyFont="1" applyBorder="1" applyAlignment="1">
      <alignment horizontal="right"/>
    </xf>
    <xf numFmtId="0" fontId="1" fillId="0" borderId="140" xfId="0" applyFont="1" applyBorder="1" applyAlignment="1">
      <alignment horizontal="right"/>
    </xf>
    <xf numFmtId="0" fontId="1" fillId="0" borderId="140" xfId="0" applyFont="1" applyBorder="1" applyAlignment="1">
      <alignment horizontal="right"/>
    </xf>
    <xf numFmtId="0" fontId="1" fillId="0" borderId="130" xfId="0" applyFont="1" applyBorder="1" applyAlignment="1">
      <alignment horizontal="center"/>
    </xf>
    <xf numFmtId="0" fontId="1" fillId="0" borderId="141" xfId="0" applyFont="1" applyBorder="1" applyAlignment="1">
      <alignment horizontal="right"/>
    </xf>
    <xf numFmtId="0" fontId="1" fillId="0" borderId="140" xfId="0" applyFont="1" applyBorder="1" applyAlignment="1">
      <alignment horizontal="center"/>
    </xf>
    <xf numFmtId="2" fontId="1" fillId="0" borderId="140" xfId="0" applyNumberFormat="1" applyFont="1" applyBorder="1" applyAlignment="1">
      <alignment/>
    </xf>
    <xf numFmtId="0" fontId="4" fillId="0" borderId="142" xfId="0" applyFont="1" applyBorder="1" applyAlignment="1">
      <alignment horizontal="center" vertical="center"/>
    </xf>
    <xf numFmtId="0" fontId="1" fillId="0" borderId="35" xfId="0" applyFont="1" applyBorder="1" applyAlignment="1">
      <alignment horizontal="right"/>
    </xf>
    <xf numFmtId="0" fontId="1" fillId="0" borderId="143" xfId="0" applyFont="1" applyBorder="1" applyAlignment="1">
      <alignment horizontal="right"/>
    </xf>
    <xf numFmtId="0" fontId="1" fillId="0" borderId="144" xfId="0" applyFont="1" applyBorder="1" applyAlignment="1">
      <alignment horizontal="center"/>
    </xf>
    <xf numFmtId="0" fontId="1" fillId="0" borderId="145" xfId="0" applyFont="1" applyBorder="1" applyAlignment="1">
      <alignment horizontal="right"/>
    </xf>
    <xf numFmtId="0" fontId="1" fillId="0" borderId="116" xfId="0" applyFont="1" applyBorder="1" applyAlignment="1">
      <alignment horizontal="right"/>
    </xf>
    <xf numFmtId="0" fontId="1" fillId="0" borderId="87" xfId="0" applyFont="1" applyBorder="1" applyAlignment="1">
      <alignment horizontal="right"/>
    </xf>
    <xf numFmtId="2" fontId="1" fillId="0" borderId="87" xfId="0" applyNumberFormat="1" applyFont="1" applyBorder="1" applyAlignment="1">
      <alignment horizontal="right"/>
    </xf>
    <xf numFmtId="0" fontId="1" fillId="0" borderId="87" xfId="0" applyFont="1" applyBorder="1" applyAlignment="1">
      <alignment horizontal="center"/>
    </xf>
    <xf numFmtId="0" fontId="4" fillId="0" borderId="146" xfId="0" applyFont="1" applyBorder="1" applyAlignment="1">
      <alignment horizontal="center" vertical="center"/>
    </xf>
    <xf numFmtId="0" fontId="4" fillId="0" borderId="50" xfId="0" applyFont="1" applyBorder="1" applyAlignment="1">
      <alignment horizontal="center" vertical="center"/>
    </xf>
    <xf numFmtId="0" fontId="4" fillId="0" borderId="44" xfId="0" applyFont="1" applyBorder="1" applyAlignment="1">
      <alignment horizontal="center" vertical="center"/>
    </xf>
    <xf numFmtId="0" fontId="4" fillId="0" borderId="68" xfId="0" applyFont="1" applyBorder="1" applyAlignment="1">
      <alignment horizontal="center" vertical="center"/>
    </xf>
    <xf numFmtId="0" fontId="0" fillId="0" borderId="85" xfId="0" applyBorder="1" applyAlignment="1">
      <alignment/>
    </xf>
    <xf numFmtId="0" fontId="0" fillId="0" borderId="85" xfId="0" applyBorder="1" applyAlignment="1">
      <alignment horizontal="center"/>
    </xf>
    <xf numFmtId="0" fontId="0" fillId="0" borderId="53" xfId="0" applyBorder="1" applyAlignment="1">
      <alignment horizontal="center" vertical="center"/>
    </xf>
    <xf numFmtId="0" fontId="0" fillId="0" borderId="147" xfId="0" applyBorder="1" applyAlignment="1">
      <alignment/>
    </xf>
    <xf numFmtId="0" fontId="0" fillId="0" borderId="49" xfId="0" applyBorder="1" applyAlignment="1">
      <alignment/>
    </xf>
    <xf numFmtId="0" fontId="0" fillId="0" borderId="49" xfId="0" applyBorder="1" applyAlignment="1">
      <alignment horizontal="center"/>
    </xf>
    <xf numFmtId="0" fontId="0" fillId="0" borderId="49" xfId="0" applyBorder="1" applyAlignment="1">
      <alignment horizontal="center" vertical="center"/>
    </xf>
    <xf numFmtId="0" fontId="0" fillId="0" borderId="122" xfId="0" applyBorder="1" applyAlignment="1">
      <alignment/>
    </xf>
    <xf numFmtId="0" fontId="0" fillId="0" borderId="64" xfId="0" applyBorder="1" applyAlignment="1">
      <alignment/>
    </xf>
    <xf numFmtId="0" fontId="0" fillId="0" borderId="64" xfId="0" applyBorder="1" applyAlignment="1">
      <alignment horizontal="center"/>
    </xf>
    <xf numFmtId="0" fontId="0" fillId="0" borderId="64" xfId="0" applyBorder="1" applyAlignment="1">
      <alignment horizontal="center" vertical="center"/>
    </xf>
    <xf numFmtId="0" fontId="0" fillId="0" borderId="66" xfId="0" applyBorder="1" applyAlignment="1">
      <alignment horizontal="center"/>
    </xf>
    <xf numFmtId="0" fontId="0" fillId="0" borderId="66" xfId="0" applyBorder="1" applyAlignment="1">
      <alignment horizontal="center" vertical="center"/>
    </xf>
    <xf numFmtId="0" fontId="0" fillId="0" borderId="66" xfId="0" applyBorder="1" applyAlignment="1">
      <alignment/>
    </xf>
    <xf numFmtId="0" fontId="0" fillId="0" borderId="123" xfId="0" applyBorder="1" applyAlignment="1">
      <alignment/>
    </xf>
    <xf numFmtId="0" fontId="22" fillId="0" borderId="99" xfId="0" applyFont="1" applyBorder="1" applyAlignment="1">
      <alignment vertical="center" wrapText="1"/>
    </xf>
    <xf numFmtId="0" fontId="22" fillId="0" borderId="0" xfId="0" applyFont="1" applyBorder="1" applyAlignment="1">
      <alignment vertical="center" wrapText="1"/>
    </xf>
    <xf numFmtId="0" fontId="22" fillId="0" borderId="79" xfId="0" applyFont="1" applyBorder="1" applyAlignment="1">
      <alignment vertical="center" wrapText="1"/>
    </xf>
    <xf numFmtId="0" fontId="0" fillId="0" borderId="53" xfId="0" applyBorder="1" applyAlignment="1">
      <alignment/>
    </xf>
    <xf numFmtId="0" fontId="0" fillId="0" borderId="53" xfId="0" applyBorder="1" applyAlignment="1">
      <alignment horizontal="center"/>
    </xf>
    <xf numFmtId="0" fontId="0" fillId="0" borderId="148" xfId="0" applyBorder="1" applyAlignment="1">
      <alignment/>
    </xf>
    <xf numFmtId="0" fontId="0" fillId="0" borderId="132" xfId="0" applyBorder="1" applyAlignment="1">
      <alignment/>
    </xf>
    <xf numFmtId="0" fontId="0" fillId="0" borderId="0" xfId="0" applyBorder="1" applyAlignment="1">
      <alignment horizontal="center"/>
    </xf>
    <xf numFmtId="0" fontId="0" fillId="0" borderId="0" xfId="0" applyBorder="1" applyAlignment="1">
      <alignment horizontal="center" vertical="center"/>
    </xf>
    <xf numFmtId="0" fontId="0" fillId="0" borderId="85" xfId="0" applyBorder="1" applyAlignment="1">
      <alignment horizontal="center" vertical="center"/>
    </xf>
    <xf numFmtId="0" fontId="0" fillId="0" borderId="149" xfId="0" applyBorder="1" applyAlignment="1">
      <alignment/>
    </xf>
    <xf numFmtId="0" fontId="0" fillId="0" borderId="99" xfId="0" applyBorder="1" applyAlignment="1">
      <alignment horizontal="center"/>
    </xf>
    <xf numFmtId="0" fontId="0" fillId="0" borderId="99" xfId="0" applyBorder="1" applyAlignment="1">
      <alignment/>
    </xf>
    <xf numFmtId="0" fontId="0" fillId="0" borderId="0" xfId="0" applyAlignment="1">
      <alignment horizontal="center"/>
    </xf>
    <xf numFmtId="0" fontId="0" fillId="0" borderId="0" xfId="0" applyAlignment="1">
      <alignment horizontal="center" vertical="center"/>
    </xf>
    <xf numFmtId="2" fontId="14" fillId="0" borderId="16" xfId="0" applyNumberFormat="1" applyFont="1" applyBorder="1" applyAlignment="1" applyProtection="1">
      <alignment horizontal="right"/>
      <protection/>
    </xf>
    <xf numFmtId="0" fontId="14" fillId="0" borderId="16" xfId="0" applyFont="1" applyBorder="1" applyAlignment="1" applyProtection="1">
      <alignment horizontal="center"/>
      <protection/>
    </xf>
    <xf numFmtId="0" fontId="14" fillId="0" borderId="13" xfId="0" applyFont="1" applyBorder="1" applyAlignment="1" applyProtection="1">
      <alignment horizontal="right"/>
      <protection/>
    </xf>
    <xf numFmtId="0" fontId="14" fillId="0" borderId="13" xfId="0" applyFont="1" applyBorder="1" applyAlignment="1" applyProtection="1">
      <alignment horizontal="center"/>
      <protection/>
    </xf>
    <xf numFmtId="0" fontId="14" fillId="0" borderId="13" xfId="0" applyFont="1" applyBorder="1" applyAlignment="1" applyProtection="1">
      <alignment/>
      <protection/>
    </xf>
    <xf numFmtId="0" fontId="1" fillId="2" borderId="87" xfId="0" applyFont="1" applyFill="1" applyBorder="1" applyAlignment="1">
      <alignment horizontal="right"/>
    </xf>
    <xf numFmtId="2" fontId="0" fillId="0" borderId="122" xfId="0" applyNumberFormat="1" applyBorder="1" applyAlignment="1">
      <alignment/>
    </xf>
    <xf numFmtId="2" fontId="0" fillId="0" borderId="53" xfId="0" applyNumberFormat="1" applyBorder="1" applyAlignment="1">
      <alignment/>
    </xf>
    <xf numFmtId="2" fontId="0" fillId="0" borderId="123" xfId="0" applyNumberFormat="1" applyBorder="1" applyAlignment="1">
      <alignment/>
    </xf>
    <xf numFmtId="0" fontId="1" fillId="22" borderId="150" xfId="0" applyFont="1" applyFill="1" applyBorder="1" applyAlignment="1" applyProtection="1">
      <alignment horizontal="center" vertical="center"/>
      <protection/>
    </xf>
    <xf numFmtId="2" fontId="0" fillId="0" borderId="66" xfId="0" applyNumberFormat="1" applyBorder="1" applyAlignment="1">
      <alignment/>
    </xf>
    <xf numFmtId="182" fontId="0" fillId="0" borderId="151" xfId="0" applyNumberFormat="1" applyBorder="1" applyAlignment="1">
      <alignment/>
    </xf>
    <xf numFmtId="182" fontId="0" fillId="0" borderId="122" xfId="0" applyNumberFormat="1" applyBorder="1" applyAlignment="1">
      <alignment/>
    </xf>
    <xf numFmtId="2" fontId="0" fillId="0" borderId="148" xfId="0" applyNumberFormat="1" applyBorder="1" applyAlignment="1">
      <alignment/>
    </xf>
    <xf numFmtId="0" fontId="1" fillId="0" borderId="107" xfId="0" applyFont="1" applyBorder="1" applyAlignment="1">
      <alignment/>
    </xf>
    <xf numFmtId="0" fontId="1" fillId="17" borderId="152" xfId="0" applyFont="1" applyFill="1" applyBorder="1" applyAlignment="1">
      <alignment/>
    </xf>
    <xf numFmtId="0" fontId="1" fillId="17" borderId="153" xfId="0" applyFont="1" applyFill="1" applyBorder="1" applyAlignment="1">
      <alignment/>
    </xf>
    <xf numFmtId="0" fontId="1" fillId="2" borderId="87" xfId="0" applyFont="1" applyFill="1" applyBorder="1" applyAlignment="1">
      <alignment horizontal="center"/>
    </xf>
    <xf numFmtId="0" fontId="1" fillId="2" borderId="118" xfId="0" applyFont="1" applyFill="1" applyBorder="1" applyAlignment="1">
      <alignment horizontal="right"/>
    </xf>
    <xf numFmtId="0" fontId="1" fillId="2" borderId="27" xfId="0" applyFont="1" applyFill="1" applyBorder="1" applyAlignment="1">
      <alignment horizontal="right"/>
    </xf>
    <xf numFmtId="0" fontId="1" fillId="0" borderId="27" xfId="0" applyFont="1" applyBorder="1" applyAlignment="1">
      <alignment horizontal="right"/>
    </xf>
    <xf numFmtId="0" fontId="1" fillId="0" borderId="154" xfId="0" applyFont="1" applyBorder="1" applyAlignment="1">
      <alignment horizontal="right"/>
    </xf>
    <xf numFmtId="0" fontId="1" fillId="0" borderId="131" xfId="0" applyFont="1" applyBorder="1" applyAlignment="1">
      <alignment horizontal="right"/>
    </xf>
    <xf numFmtId="0" fontId="1" fillId="0" borderId="133" xfId="0" applyFont="1" applyBorder="1" applyAlignment="1">
      <alignment horizontal="right"/>
    </xf>
    <xf numFmtId="0" fontId="1" fillId="0" borderId="155" xfId="0" applyFont="1" applyBorder="1" applyAlignment="1">
      <alignment horizontal="center"/>
    </xf>
    <xf numFmtId="0" fontId="1" fillId="2" borderId="156" xfId="0" applyFont="1" applyFill="1" applyBorder="1" applyAlignment="1">
      <alignment horizontal="center"/>
    </xf>
    <xf numFmtId="0" fontId="1" fillId="2" borderId="157" xfId="0" applyFont="1" applyFill="1" applyBorder="1" applyAlignment="1">
      <alignment horizontal="center"/>
    </xf>
    <xf numFmtId="0" fontId="1" fillId="2" borderId="158" xfId="0" applyFont="1" applyFill="1" applyBorder="1" applyAlignment="1">
      <alignment horizontal="center"/>
    </xf>
    <xf numFmtId="0" fontId="1" fillId="2" borderId="159" xfId="0" applyFont="1" applyFill="1" applyBorder="1" applyAlignment="1">
      <alignment horizontal="center"/>
    </xf>
    <xf numFmtId="0" fontId="14" fillId="0" borderId="14" xfId="0" applyFont="1" applyBorder="1" applyAlignment="1" applyProtection="1">
      <alignment horizontal="right"/>
      <protection/>
    </xf>
    <xf numFmtId="0" fontId="4" fillId="17" borderId="61" xfId="0" applyFont="1" applyFill="1" applyBorder="1" applyAlignment="1">
      <alignment horizontal="center"/>
    </xf>
    <xf numFmtId="0" fontId="1" fillId="17" borderId="104" xfId="0" applyFont="1" applyFill="1" applyBorder="1" applyAlignment="1">
      <alignment/>
    </xf>
    <xf numFmtId="0" fontId="1" fillId="17" borderId="160" xfId="0" applyFont="1" applyFill="1" applyBorder="1" applyAlignment="1">
      <alignment/>
    </xf>
    <xf numFmtId="2" fontId="1" fillId="17" borderId="155" xfId="0" applyNumberFormat="1" applyFont="1" applyFill="1" applyBorder="1" applyAlignment="1">
      <alignment/>
    </xf>
    <xf numFmtId="49" fontId="1" fillId="2" borderId="155" xfId="0" applyNumberFormat="1" applyFont="1" applyFill="1" applyBorder="1" applyAlignment="1">
      <alignment horizontal="right"/>
    </xf>
    <xf numFmtId="0" fontId="4" fillId="17" borderId="161" xfId="0" applyFont="1" applyFill="1" applyBorder="1" applyAlignment="1">
      <alignment horizontal="center" vertical="center"/>
    </xf>
    <xf numFmtId="2" fontId="1" fillId="2" borderId="162" xfId="0" applyNumberFormat="1" applyFont="1" applyFill="1" applyBorder="1" applyAlignment="1">
      <alignment/>
    </xf>
    <xf numFmtId="2" fontId="1" fillId="2" borderId="163" xfId="0" applyNumberFormat="1" applyFont="1" applyFill="1" applyBorder="1" applyAlignment="1">
      <alignment/>
    </xf>
    <xf numFmtId="2" fontId="1" fillId="17" borderId="164" xfId="0" applyNumberFormat="1" applyFont="1" applyFill="1" applyBorder="1" applyAlignment="1">
      <alignment/>
    </xf>
    <xf numFmtId="2" fontId="1" fillId="17" borderId="165" xfId="0" applyNumberFormat="1" applyFont="1" applyFill="1" applyBorder="1" applyAlignment="1">
      <alignment/>
    </xf>
    <xf numFmtId="2" fontId="1" fillId="17" borderId="163" xfId="0" applyNumberFormat="1" applyFont="1" applyFill="1" applyBorder="1" applyAlignment="1">
      <alignment/>
    </xf>
    <xf numFmtId="0" fontId="4" fillId="17" borderId="161" xfId="0" applyFont="1" applyFill="1" applyBorder="1" applyAlignment="1">
      <alignment horizontal="center"/>
    </xf>
    <xf numFmtId="0" fontId="1" fillId="17" borderId="166" xfId="0" applyFont="1" applyFill="1" applyBorder="1" applyAlignment="1">
      <alignment/>
    </xf>
    <xf numFmtId="0" fontId="1" fillId="17" borderId="167" xfId="0" applyFont="1" applyFill="1" applyBorder="1" applyAlignment="1">
      <alignment/>
    </xf>
    <xf numFmtId="2" fontId="1" fillId="17" borderId="168" xfId="0" applyNumberFormat="1" applyFont="1" applyFill="1" applyBorder="1" applyAlignment="1">
      <alignment/>
    </xf>
    <xf numFmtId="0" fontId="4" fillId="17" borderId="169" xfId="0" applyFont="1" applyFill="1" applyBorder="1" applyAlignment="1">
      <alignment horizontal="center"/>
    </xf>
    <xf numFmtId="0" fontId="1" fillId="17" borderId="170" xfId="0" applyFont="1" applyFill="1" applyBorder="1" applyAlignment="1">
      <alignment/>
    </xf>
    <xf numFmtId="0" fontId="1" fillId="17" borderId="171" xfId="0" applyFont="1" applyFill="1" applyBorder="1" applyAlignment="1">
      <alignment/>
    </xf>
    <xf numFmtId="2" fontId="1" fillId="17" borderId="148" xfId="0" applyNumberFormat="1" applyFont="1" applyFill="1" applyBorder="1" applyAlignment="1">
      <alignment/>
    </xf>
    <xf numFmtId="2" fontId="1" fillId="17" borderId="123" xfId="0" applyNumberFormat="1" applyFont="1" applyFill="1" applyBorder="1" applyAlignment="1">
      <alignment/>
    </xf>
    <xf numFmtId="0" fontId="4" fillId="23" borderId="172" xfId="0" applyFont="1" applyFill="1" applyBorder="1" applyAlignment="1">
      <alignment horizontal="center"/>
    </xf>
    <xf numFmtId="2" fontId="1" fillId="17" borderId="173" xfId="0" applyNumberFormat="1" applyFont="1" applyFill="1" applyBorder="1" applyAlignment="1">
      <alignment/>
    </xf>
    <xf numFmtId="2" fontId="1" fillId="17" borderId="171" xfId="0" applyNumberFormat="1" applyFont="1" applyFill="1" applyBorder="1" applyAlignment="1">
      <alignment/>
    </xf>
    <xf numFmtId="2" fontId="1" fillId="17" borderId="122" xfId="0" applyNumberFormat="1" applyFont="1" applyFill="1" applyBorder="1" applyAlignment="1">
      <alignment/>
    </xf>
    <xf numFmtId="0" fontId="1" fillId="17" borderId="123" xfId="0" applyFont="1" applyFill="1" applyBorder="1" applyAlignment="1">
      <alignment/>
    </xf>
    <xf numFmtId="2" fontId="1" fillId="17" borderId="174" xfId="0" applyNumberFormat="1" applyFont="1" applyFill="1" applyBorder="1" applyAlignment="1">
      <alignment/>
    </xf>
    <xf numFmtId="2" fontId="1" fillId="17" borderId="149" xfId="0" applyNumberFormat="1" applyFont="1" applyFill="1" applyBorder="1" applyAlignment="1">
      <alignment/>
    </xf>
    <xf numFmtId="2" fontId="1" fillId="17" borderId="151" xfId="0" applyNumberFormat="1" applyFont="1" applyFill="1" applyBorder="1" applyAlignment="1">
      <alignment/>
    </xf>
    <xf numFmtId="2" fontId="1" fillId="17" borderId="175" xfId="0" applyNumberFormat="1" applyFont="1" applyFill="1" applyBorder="1" applyAlignment="1">
      <alignment/>
    </xf>
    <xf numFmtId="2" fontId="1" fillId="17" borderId="176" xfId="0" applyNumberFormat="1" applyFont="1" applyFill="1" applyBorder="1" applyAlignment="1">
      <alignment/>
    </xf>
    <xf numFmtId="2" fontId="1" fillId="17" borderId="177" xfId="0" applyNumberFormat="1" applyFont="1" applyFill="1" applyBorder="1" applyAlignment="1">
      <alignment/>
    </xf>
    <xf numFmtId="2" fontId="1" fillId="17" borderId="178" xfId="0" applyNumberFormat="1" applyFont="1" applyFill="1" applyBorder="1" applyAlignment="1">
      <alignment/>
    </xf>
    <xf numFmtId="0" fontId="1" fillId="17" borderId="165" xfId="0" applyFont="1" applyFill="1" applyBorder="1" applyAlignment="1">
      <alignment/>
    </xf>
    <xf numFmtId="2" fontId="1" fillId="17" borderId="179" xfId="0" applyNumberFormat="1" applyFont="1" applyFill="1" applyBorder="1" applyAlignment="1">
      <alignment/>
    </xf>
    <xf numFmtId="0" fontId="4" fillId="17" borderId="180" xfId="0" applyFont="1" applyFill="1" applyBorder="1" applyAlignment="1">
      <alignment horizontal="center"/>
    </xf>
    <xf numFmtId="2" fontId="1" fillId="17" borderId="147" xfId="0" applyNumberFormat="1" applyFont="1" applyFill="1" applyBorder="1" applyAlignment="1">
      <alignment/>
    </xf>
    <xf numFmtId="0" fontId="4" fillId="0" borderId="169" xfId="0" applyFont="1" applyBorder="1" applyAlignment="1">
      <alignment horizontal="center"/>
    </xf>
    <xf numFmtId="2" fontId="1" fillId="17" borderId="122" xfId="0" applyNumberFormat="1" applyFont="1" applyFill="1" applyBorder="1" applyAlignment="1">
      <alignment horizontal="center" vertical="center"/>
    </xf>
    <xf numFmtId="2" fontId="1" fillId="17" borderId="149" xfId="0" applyNumberFormat="1" applyFont="1" applyFill="1" applyBorder="1" applyAlignment="1">
      <alignment horizontal="center" vertical="center"/>
    </xf>
    <xf numFmtId="2" fontId="1" fillId="17" borderId="148" xfId="0" applyNumberFormat="1" applyFont="1" applyFill="1" applyBorder="1" applyAlignment="1">
      <alignment horizontal="center" vertical="center"/>
    </xf>
    <xf numFmtId="2" fontId="1" fillId="17" borderId="123" xfId="0" applyNumberFormat="1" applyFont="1" applyFill="1" applyBorder="1" applyAlignment="1">
      <alignment horizontal="center" vertical="center"/>
    </xf>
    <xf numFmtId="2" fontId="1" fillId="17" borderId="171" xfId="0" applyNumberFormat="1" applyFont="1" applyFill="1" applyBorder="1" applyAlignment="1">
      <alignment horizontal="center" vertical="center"/>
    </xf>
    <xf numFmtId="2" fontId="1" fillId="17" borderId="168" xfId="0" applyNumberFormat="1" applyFont="1" applyFill="1" applyBorder="1" applyAlignment="1">
      <alignment horizontal="center" vertical="center"/>
    </xf>
    <xf numFmtId="0" fontId="1" fillId="0" borderId="181" xfId="0" applyFont="1" applyFill="1" applyBorder="1" applyAlignment="1">
      <alignment horizontal="left" vertical="center" wrapText="1"/>
    </xf>
    <xf numFmtId="2" fontId="1" fillId="0" borderId="181" xfId="0" applyNumberFormat="1" applyFont="1" applyFill="1" applyBorder="1" applyAlignment="1">
      <alignment/>
    </xf>
    <xf numFmtId="2" fontId="1" fillId="17" borderId="181" xfId="0" applyNumberFormat="1" applyFont="1" applyFill="1" applyBorder="1" applyAlignment="1">
      <alignment/>
    </xf>
    <xf numFmtId="0" fontId="4" fillId="17" borderId="181" xfId="0" applyFont="1" applyFill="1" applyBorder="1" applyAlignment="1">
      <alignment/>
    </xf>
    <xf numFmtId="2" fontId="1" fillId="17" borderId="182" xfId="0" applyNumberFormat="1" applyFont="1" applyFill="1" applyBorder="1" applyAlignment="1">
      <alignment/>
    </xf>
    <xf numFmtId="0" fontId="1" fillId="0" borderId="112" xfId="0" applyFont="1" applyBorder="1" applyAlignment="1">
      <alignment horizontal="right"/>
    </xf>
    <xf numFmtId="2" fontId="1" fillId="17" borderId="178" xfId="0" applyNumberFormat="1" applyFont="1" applyFill="1" applyBorder="1" applyAlignment="1">
      <alignment/>
    </xf>
    <xf numFmtId="2" fontId="0" fillId="0" borderId="122" xfId="0" applyNumberFormat="1" applyBorder="1" applyAlignment="1">
      <alignment/>
    </xf>
    <xf numFmtId="2" fontId="0" fillId="0" borderId="123" xfId="0" applyNumberFormat="1" applyBorder="1" applyAlignment="1">
      <alignment/>
    </xf>
    <xf numFmtId="0" fontId="1" fillId="17" borderId="169" xfId="0" applyFont="1" applyFill="1" applyBorder="1" applyAlignment="1">
      <alignment/>
    </xf>
    <xf numFmtId="2" fontId="1" fillId="17" borderId="183" xfId="0" applyNumberFormat="1" applyFont="1" applyFill="1" applyBorder="1" applyAlignment="1">
      <alignment/>
    </xf>
    <xf numFmtId="2" fontId="1" fillId="17" borderId="184" xfId="0" applyNumberFormat="1" applyFont="1" applyFill="1" applyBorder="1" applyAlignment="1">
      <alignment/>
    </xf>
    <xf numFmtId="0" fontId="1" fillId="17" borderId="29" xfId="0" applyFont="1" applyFill="1" applyBorder="1" applyAlignment="1">
      <alignment/>
    </xf>
    <xf numFmtId="0" fontId="1" fillId="17" borderId="110" xfId="0" applyFont="1" applyFill="1" applyBorder="1" applyAlignment="1">
      <alignment/>
    </xf>
    <xf numFmtId="0" fontId="1" fillId="17" borderId="185" xfId="0" applyFont="1" applyFill="1" applyBorder="1" applyAlignment="1">
      <alignment/>
    </xf>
    <xf numFmtId="181" fontId="1" fillId="17" borderId="148" xfId="0" applyNumberFormat="1" applyFont="1" applyFill="1" applyBorder="1" applyAlignment="1">
      <alignment/>
    </xf>
    <xf numFmtId="181" fontId="1" fillId="17" borderId="151" xfId="0" applyNumberFormat="1" applyFont="1" applyFill="1" applyBorder="1" applyAlignment="1">
      <alignment/>
    </xf>
    <xf numFmtId="181" fontId="1" fillId="17" borderId="149" xfId="0" applyNumberFormat="1" applyFont="1" applyFill="1" applyBorder="1" applyAlignment="1">
      <alignment/>
    </xf>
    <xf numFmtId="181" fontId="1" fillId="17" borderId="123" xfId="0" applyNumberFormat="1" applyFont="1" applyFill="1" applyBorder="1" applyAlignment="1">
      <alignment/>
    </xf>
    <xf numFmtId="0" fontId="1" fillId="17" borderId="186" xfId="0" applyFont="1" applyFill="1" applyBorder="1" applyAlignment="1">
      <alignment/>
    </xf>
    <xf numFmtId="2" fontId="1" fillId="17" borderId="187" xfId="0" applyNumberFormat="1" applyFont="1" applyFill="1" applyBorder="1" applyAlignment="1">
      <alignment/>
    </xf>
    <xf numFmtId="0" fontId="1" fillId="0" borderId="96" xfId="0" applyFont="1" applyBorder="1" applyAlignment="1">
      <alignment horizontal="right"/>
    </xf>
    <xf numFmtId="0" fontId="1" fillId="17" borderId="168" xfId="0" applyFont="1" applyFill="1" applyBorder="1" applyAlignment="1">
      <alignment/>
    </xf>
    <xf numFmtId="0" fontId="1" fillId="17" borderId="86" xfId="0" applyFont="1" applyFill="1" applyBorder="1" applyAlignment="1">
      <alignment/>
    </xf>
    <xf numFmtId="2" fontId="1" fillId="0" borderId="114" xfId="0" applyNumberFormat="1" applyFont="1" applyBorder="1" applyAlignment="1">
      <alignment/>
    </xf>
    <xf numFmtId="0" fontId="1" fillId="0" borderId="67" xfId="0" applyFont="1" applyBorder="1" applyAlignment="1">
      <alignment horizontal="center" vertical="center"/>
    </xf>
    <xf numFmtId="0" fontId="1" fillId="0" borderId="188" xfId="0" applyFont="1" applyBorder="1" applyAlignment="1">
      <alignment horizontal="right"/>
    </xf>
    <xf numFmtId="0" fontId="1" fillId="0" borderId="50" xfId="0" applyFont="1" applyBorder="1" applyAlignment="1">
      <alignment/>
    </xf>
    <xf numFmtId="0" fontId="1" fillId="2" borderId="155" xfId="0" applyFont="1" applyFill="1" applyBorder="1" applyAlignment="1">
      <alignment horizontal="center"/>
    </xf>
    <xf numFmtId="0" fontId="1" fillId="17" borderId="35" xfId="0" applyFont="1" applyFill="1" applyBorder="1" applyAlignment="1">
      <alignment/>
    </xf>
    <xf numFmtId="0" fontId="4" fillId="0" borderId="189" xfId="0" applyFont="1" applyBorder="1" applyAlignment="1">
      <alignment horizontal="center" vertical="center"/>
    </xf>
    <xf numFmtId="2" fontId="10" fillId="2" borderId="171" xfId="0" applyNumberFormat="1" applyFont="1" applyFill="1" applyBorder="1" applyAlignment="1">
      <alignment horizontal="right"/>
    </xf>
    <xf numFmtId="2" fontId="1" fillId="2" borderId="123" xfId="0" applyNumberFormat="1" applyFont="1" applyFill="1" applyBorder="1" applyAlignment="1">
      <alignment horizontal="right"/>
    </xf>
    <xf numFmtId="2" fontId="1" fillId="17" borderId="171" xfId="0" applyNumberFormat="1" applyFont="1" applyFill="1" applyBorder="1" applyAlignment="1">
      <alignment horizontal="right"/>
    </xf>
    <xf numFmtId="0" fontId="1" fillId="17" borderId="149" xfId="0" applyFont="1" applyFill="1" applyBorder="1" applyAlignment="1">
      <alignment/>
    </xf>
    <xf numFmtId="0" fontId="1" fillId="2" borderId="114" xfId="0" applyFont="1" applyFill="1" applyBorder="1" applyAlignment="1">
      <alignment horizontal="right"/>
    </xf>
    <xf numFmtId="0" fontId="1" fillId="0" borderId="101" xfId="0" applyFont="1" applyBorder="1" applyAlignment="1">
      <alignment horizontal="right"/>
    </xf>
    <xf numFmtId="0" fontId="1" fillId="0" borderId="114" xfId="0" applyFont="1" applyBorder="1" applyAlignment="1">
      <alignment horizontal="right"/>
    </xf>
    <xf numFmtId="0" fontId="1" fillId="0" borderId="190" xfId="0" applyFont="1" applyBorder="1" applyAlignment="1">
      <alignment horizontal="right"/>
    </xf>
    <xf numFmtId="0" fontId="1" fillId="0" borderId="191" xfId="0" applyFont="1" applyBorder="1" applyAlignment="1">
      <alignment horizontal="center"/>
    </xf>
    <xf numFmtId="49" fontId="1" fillId="0" borderId="192" xfId="0" applyNumberFormat="1" applyFont="1" applyBorder="1" applyAlignment="1">
      <alignment horizontal="center"/>
    </xf>
    <xf numFmtId="0" fontId="1" fillId="0" borderId="130" xfId="0" applyFont="1" applyBorder="1" applyAlignment="1">
      <alignment horizontal="center"/>
    </xf>
    <xf numFmtId="0" fontId="1" fillId="0" borderId="130" xfId="0" applyFont="1" applyBorder="1" applyAlignment="1">
      <alignment horizontal="right"/>
    </xf>
    <xf numFmtId="2" fontId="1" fillId="17" borderId="180" xfId="0" applyNumberFormat="1" applyFont="1" applyFill="1" applyBorder="1" applyAlignment="1">
      <alignment/>
    </xf>
    <xf numFmtId="2" fontId="1" fillId="17" borderId="193" xfId="0" applyNumberFormat="1" applyFont="1" applyFill="1" applyBorder="1" applyAlignment="1">
      <alignment/>
    </xf>
    <xf numFmtId="2" fontId="1" fillId="17" borderId="194" xfId="0" applyNumberFormat="1" applyFont="1" applyFill="1" applyBorder="1" applyAlignment="1">
      <alignment/>
    </xf>
    <xf numFmtId="0" fontId="1" fillId="0" borderId="195" xfId="0" applyFont="1" applyBorder="1" applyAlignment="1">
      <alignment/>
    </xf>
    <xf numFmtId="0" fontId="1" fillId="2" borderId="119" xfId="0" applyFont="1" applyFill="1" applyBorder="1" applyAlignment="1">
      <alignment/>
    </xf>
    <xf numFmtId="0" fontId="1" fillId="2" borderId="121" xfId="0" applyFont="1" applyFill="1" applyBorder="1" applyAlignment="1">
      <alignment/>
    </xf>
    <xf numFmtId="49" fontId="1" fillId="2" borderId="114" xfId="0" applyNumberFormat="1" applyFont="1" applyFill="1" applyBorder="1" applyAlignment="1">
      <alignment horizontal="right"/>
    </xf>
    <xf numFmtId="0" fontId="1" fillId="2" borderId="196" xfId="0" applyFont="1" applyFill="1" applyBorder="1" applyAlignment="1">
      <alignment/>
    </xf>
    <xf numFmtId="0" fontId="4" fillId="2" borderId="85" xfId="0" applyFont="1" applyFill="1" applyBorder="1" applyAlignment="1">
      <alignment/>
    </xf>
    <xf numFmtId="0" fontId="1" fillId="11" borderId="152" xfId="0" applyFont="1" applyFill="1" applyBorder="1" applyAlignment="1">
      <alignment/>
    </xf>
    <xf numFmtId="2" fontId="1" fillId="11" borderId="87" xfId="0" applyNumberFormat="1" applyFont="1" applyFill="1" applyBorder="1" applyAlignment="1">
      <alignment horizontal="right"/>
    </xf>
    <xf numFmtId="0" fontId="1" fillId="11" borderId="87" xfId="0" applyNumberFormat="1" applyFont="1" applyFill="1" applyBorder="1" applyAlignment="1">
      <alignment horizontal="right"/>
    </xf>
    <xf numFmtId="49" fontId="1" fillId="11" borderId="87" xfId="0" applyNumberFormat="1" applyFont="1" applyFill="1" applyBorder="1" applyAlignment="1">
      <alignment horizontal="right"/>
    </xf>
    <xf numFmtId="0" fontId="1" fillId="11" borderId="87" xfId="0" applyFont="1" applyFill="1" applyBorder="1" applyAlignment="1">
      <alignment horizontal="center"/>
    </xf>
    <xf numFmtId="2" fontId="1" fillId="11" borderId="151" xfId="0" applyNumberFormat="1" applyFont="1" applyFill="1" applyBorder="1" applyAlignment="1">
      <alignment horizontal="right"/>
    </xf>
    <xf numFmtId="0" fontId="1" fillId="24" borderId="197" xfId="0" applyFont="1" applyFill="1" applyBorder="1" applyAlignment="1">
      <alignment horizontal="center" vertical="center"/>
    </xf>
    <xf numFmtId="0" fontId="1" fillId="11" borderId="67" xfId="0" applyFont="1" applyFill="1" applyBorder="1" applyAlignment="1">
      <alignment horizontal="center"/>
    </xf>
    <xf numFmtId="0" fontId="4" fillId="0" borderId="0" xfId="0" applyFont="1" applyAlignment="1">
      <alignment/>
    </xf>
    <xf numFmtId="0" fontId="1" fillId="0" borderId="14" xfId="0" applyFont="1" applyBorder="1" applyAlignment="1" applyProtection="1">
      <alignment horizontal="right"/>
      <protection locked="0"/>
    </xf>
    <xf numFmtId="0" fontId="1" fillId="0" borderId="15" xfId="0" applyFont="1" applyBorder="1" applyAlignment="1" applyProtection="1">
      <alignment horizontal="right"/>
      <protection locked="0"/>
    </xf>
    <xf numFmtId="0" fontId="1" fillId="0" borderId="31" xfId="0" applyFont="1" applyBorder="1" applyAlignment="1" applyProtection="1">
      <alignment horizontal="right"/>
      <protection locked="0"/>
    </xf>
    <xf numFmtId="0" fontId="1" fillId="0" borderId="0" xfId="0" applyFont="1" applyAlignment="1" applyProtection="1">
      <alignment horizontal="center"/>
      <protection locked="0"/>
    </xf>
    <xf numFmtId="0" fontId="1" fillId="17" borderId="0" xfId="0" applyFont="1" applyFill="1" applyBorder="1" applyAlignment="1" applyProtection="1">
      <alignment/>
      <protection locked="0"/>
    </xf>
    <xf numFmtId="0" fontId="1" fillId="2" borderId="0" xfId="0" applyFont="1" applyFill="1" applyBorder="1" applyAlignment="1">
      <alignment/>
    </xf>
    <xf numFmtId="2" fontId="1" fillId="2" borderId="0" xfId="0" applyNumberFormat="1" applyFont="1" applyFill="1" applyBorder="1" applyAlignment="1">
      <alignment horizontal="right"/>
    </xf>
    <xf numFmtId="49" fontId="1" fillId="2" borderId="0" xfId="0" applyNumberFormat="1" applyFont="1" applyFill="1" applyBorder="1" applyAlignment="1">
      <alignment horizontal="right"/>
    </xf>
    <xf numFmtId="0" fontId="1" fillId="2" borderId="0" xfId="0" applyFont="1" applyFill="1" applyBorder="1" applyAlignment="1">
      <alignment horizontal="center"/>
    </xf>
    <xf numFmtId="181" fontId="1" fillId="2" borderId="0" xfId="0" applyNumberFormat="1" applyFont="1" applyFill="1" applyBorder="1" applyAlignment="1">
      <alignment horizontal="center"/>
    </xf>
    <xf numFmtId="2" fontId="1" fillId="17" borderId="0" xfId="0" applyNumberFormat="1" applyFont="1" applyFill="1" applyBorder="1" applyAlignment="1">
      <alignment horizontal="center" vertical="center"/>
    </xf>
    <xf numFmtId="2" fontId="1" fillId="2" borderId="198" xfId="0" applyNumberFormat="1" applyFont="1" applyFill="1" applyBorder="1" applyAlignment="1">
      <alignment horizontal="right"/>
    </xf>
    <xf numFmtId="49" fontId="1" fillId="2" borderId="198" xfId="0" applyNumberFormat="1" applyFont="1" applyFill="1" applyBorder="1" applyAlignment="1">
      <alignment horizontal="right"/>
    </xf>
    <xf numFmtId="2" fontId="1" fillId="2" borderId="199" xfId="0" applyNumberFormat="1" applyFont="1" applyFill="1" applyBorder="1" applyAlignment="1">
      <alignment horizontal="center"/>
    </xf>
    <xf numFmtId="2" fontId="1" fillId="2" borderId="198" xfId="0" applyNumberFormat="1" applyFont="1" applyFill="1" applyBorder="1" applyAlignment="1">
      <alignment horizontal="center"/>
    </xf>
    <xf numFmtId="0" fontId="4" fillId="25" borderId="200" xfId="0" applyFont="1" applyFill="1" applyBorder="1" applyAlignment="1">
      <alignment/>
    </xf>
    <xf numFmtId="0" fontId="1" fillId="21" borderId="189" xfId="0" applyFont="1" applyFill="1" applyBorder="1" applyAlignment="1" applyProtection="1">
      <alignment horizontal="center" vertical="center"/>
      <protection locked="0"/>
    </xf>
    <xf numFmtId="2" fontId="1" fillId="17" borderId="165" xfId="0" applyNumberFormat="1" applyFont="1" applyFill="1" applyBorder="1" applyAlignment="1">
      <alignment/>
    </xf>
    <xf numFmtId="2" fontId="1" fillId="2" borderId="165" xfId="0" applyNumberFormat="1" applyFont="1" applyFill="1" applyBorder="1" applyAlignment="1">
      <alignment/>
    </xf>
    <xf numFmtId="2" fontId="1" fillId="17" borderId="201" xfId="0" applyNumberFormat="1" applyFont="1" applyFill="1" applyBorder="1" applyAlignment="1">
      <alignment/>
    </xf>
    <xf numFmtId="2" fontId="1" fillId="17" borderId="202" xfId="0" applyNumberFormat="1" applyFont="1" applyFill="1" applyBorder="1" applyAlignment="1">
      <alignment/>
    </xf>
    <xf numFmtId="2" fontId="1" fillId="17" borderId="203" xfId="0" applyNumberFormat="1" applyFont="1" applyFill="1" applyBorder="1" applyAlignment="1">
      <alignment/>
    </xf>
    <xf numFmtId="2" fontId="1" fillId="17" borderId="204" xfId="0" applyNumberFormat="1" applyFont="1" applyFill="1" applyBorder="1" applyAlignment="1">
      <alignment/>
    </xf>
    <xf numFmtId="2" fontId="1" fillId="17" borderId="205" xfId="0" applyNumberFormat="1" applyFont="1" applyFill="1" applyBorder="1" applyAlignment="1">
      <alignment/>
    </xf>
    <xf numFmtId="2" fontId="1" fillId="17" borderId="206" xfId="0" applyNumberFormat="1" applyFont="1" applyFill="1" applyBorder="1" applyAlignment="1">
      <alignment/>
    </xf>
    <xf numFmtId="0" fontId="4" fillId="17" borderId="181" xfId="0" applyFont="1" applyFill="1" applyBorder="1" applyAlignment="1">
      <alignment horizontal="center"/>
    </xf>
    <xf numFmtId="0" fontId="1" fillId="17" borderId="163" xfId="0" applyFont="1" applyFill="1" applyBorder="1" applyAlignment="1">
      <alignment/>
    </xf>
    <xf numFmtId="2" fontId="1" fillId="0" borderId="180" xfId="0" applyNumberFormat="1" applyFont="1" applyFill="1" applyBorder="1" applyAlignment="1">
      <alignment/>
    </xf>
    <xf numFmtId="0" fontId="4" fillId="0" borderId="181" xfId="0" applyFont="1" applyFill="1" applyBorder="1" applyAlignment="1">
      <alignment horizontal="center"/>
    </xf>
    <xf numFmtId="0" fontId="1" fillId="17" borderId="148" xfId="0" applyFont="1" applyFill="1" applyBorder="1" applyAlignment="1">
      <alignment/>
    </xf>
    <xf numFmtId="0" fontId="1" fillId="21" borderId="207" xfId="0" applyFont="1" applyFill="1" applyBorder="1" applyAlignment="1" applyProtection="1">
      <alignment/>
      <protection locked="0"/>
    </xf>
    <xf numFmtId="0" fontId="4" fillId="17" borderId="172" xfId="0" applyFont="1" applyFill="1" applyBorder="1" applyAlignment="1">
      <alignment horizontal="center"/>
    </xf>
    <xf numFmtId="2" fontId="1" fillId="17" borderId="162" xfId="0" applyNumberFormat="1" applyFont="1" applyFill="1" applyBorder="1" applyAlignment="1">
      <alignment/>
    </xf>
    <xf numFmtId="2" fontId="1" fillId="17" borderId="208" xfId="0" applyNumberFormat="1" applyFont="1" applyFill="1" applyBorder="1" applyAlignment="1">
      <alignment/>
    </xf>
    <xf numFmtId="2" fontId="17" fillId="0" borderId="122" xfId="0" applyNumberFormat="1" applyFont="1" applyBorder="1" applyAlignment="1" applyProtection="1">
      <alignment/>
      <protection locked="0"/>
    </xf>
    <xf numFmtId="0" fontId="17" fillId="0" borderId="122" xfId="0" applyFont="1" applyBorder="1" applyAlignment="1" applyProtection="1">
      <alignment/>
      <protection locked="0"/>
    </xf>
    <xf numFmtId="2" fontId="17" fillId="0" borderId="122" xfId="0" applyNumberFormat="1" applyFont="1" applyBorder="1" applyAlignment="1" applyProtection="1">
      <alignment/>
      <protection locked="0"/>
    </xf>
    <xf numFmtId="2" fontId="17" fillId="0" borderId="180" xfId="0" applyNumberFormat="1" applyFont="1" applyBorder="1" applyAlignment="1" applyProtection="1">
      <alignment/>
      <protection locked="0"/>
    </xf>
    <xf numFmtId="2" fontId="17" fillId="0" borderId="189" xfId="0" applyNumberFormat="1" applyFont="1" applyBorder="1" applyAlignment="1" applyProtection="1">
      <alignment/>
      <protection locked="0"/>
    </xf>
    <xf numFmtId="0" fontId="0" fillId="0" borderId="122" xfId="0" applyBorder="1" applyAlignment="1" applyProtection="1">
      <alignment horizontal="center"/>
      <protection locked="0"/>
    </xf>
    <xf numFmtId="0" fontId="1" fillId="17" borderId="209" xfId="0" applyFont="1" applyFill="1" applyBorder="1" applyAlignment="1">
      <alignment/>
    </xf>
    <xf numFmtId="0" fontId="1" fillId="17" borderId="20" xfId="0" applyFont="1" applyFill="1" applyBorder="1" applyAlignment="1">
      <alignment/>
    </xf>
    <xf numFmtId="0" fontId="4" fillId="0" borderId="1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9" fillId="17" borderId="16" xfId="0" applyFont="1" applyFill="1" applyBorder="1" applyAlignment="1" applyProtection="1">
      <alignment vertical="center" wrapText="1"/>
      <protection locked="0"/>
    </xf>
    <xf numFmtId="0" fontId="9" fillId="17" borderId="44" xfId="0" applyFont="1" applyFill="1" applyBorder="1" applyAlignment="1" applyProtection="1">
      <alignment vertical="center" wrapText="1"/>
      <protection locked="0"/>
    </xf>
    <xf numFmtId="0" fontId="1" fillId="21" borderId="22" xfId="0" applyFont="1" applyFill="1" applyBorder="1" applyAlignment="1" applyProtection="1">
      <alignment horizontal="center" vertical="center"/>
      <protection locked="0"/>
    </xf>
    <xf numFmtId="0" fontId="14" fillId="0" borderId="210" xfId="0" applyFont="1" applyBorder="1" applyAlignment="1" applyProtection="1">
      <alignment/>
      <protection/>
    </xf>
    <xf numFmtId="0" fontId="14" fillId="0" borderId="211" xfId="0" applyFont="1" applyBorder="1" applyAlignment="1" applyProtection="1">
      <alignment horizontal="center"/>
      <protection/>
    </xf>
    <xf numFmtId="2" fontId="14" fillId="0" borderId="211" xfId="0" applyNumberFormat="1" applyFont="1" applyBorder="1" applyAlignment="1" applyProtection="1">
      <alignment horizontal="right"/>
      <protection/>
    </xf>
    <xf numFmtId="0" fontId="14" fillId="17" borderId="212" xfId="0" applyFont="1" applyFill="1" applyBorder="1" applyAlignment="1" applyProtection="1">
      <alignment horizontal="right"/>
      <protection/>
    </xf>
    <xf numFmtId="2" fontId="1" fillId="17" borderId="212" xfId="0" applyNumberFormat="1" applyFont="1" applyFill="1" applyBorder="1" applyAlignment="1" applyProtection="1">
      <alignment horizontal="center" vertical="center"/>
      <protection/>
    </xf>
    <xf numFmtId="2" fontId="12" fillId="18" borderId="213" xfId="0" applyNumberFormat="1" applyFont="1" applyFill="1" applyBorder="1" applyAlignment="1" applyProtection="1">
      <alignment horizontal="center" vertical="center"/>
      <protection locked="0"/>
    </xf>
    <xf numFmtId="0" fontId="14" fillId="0" borderId="214" xfId="0" applyFont="1" applyBorder="1" applyAlignment="1" applyProtection="1">
      <alignment/>
      <protection/>
    </xf>
    <xf numFmtId="0" fontId="14" fillId="17" borderId="31" xfId="0" applyFont="1" applyFill="1" applyBorder="1" applyAlignment="1" applyProtection="1">
      <alignment horizontal="right"/>
      <protection/>
    </xf>
    <xf numFmtId="2" fontId="1" fillId="17" borderId="31" xfId="0" applyNumberFormat="1" applyFont="1" applyFill="1" applyBorder="1" applyAlignment="1" applyProtection="1">
      <alignment horizontal="center" vertical="center"/>
      <protection/>
    </xf>
    <xf numFmtId="2" fontId="12" fillId="18" borderId="215" xfId="0" applyNumberFormat="1" applyFont="1" applyFill="1" applyBorder="1" applyAlignment="1" applyProtection="1">
      <alignment horizontal="center" vertical="center"/>
      <protection locked="0"/>
    </xf>
    <xf numFmtId="0" fontId="14" fillId="16" borderId="216" xfId="0" applyFont="1" applyFill="1" applyBorder="1" applyAlignment="1" applyProtection="1">
      <alignment/>
      <protection/>
    </xf>
    <xf numFmtId="0" fontId="14" fillId="16" borderId="217" xfId="0" applyFont="1" applyFill="1" applyBorder="1" applyAlignment="1" applyProtection="1">
      <alignment horizontal="center"/>
      <protection/>
    </xf>
    <xf numFmtId="2" fontId="14" fillId="16" borderId="217" xfId="0" applyNumberFormat="1" applyFont="1" applyFill="1" applyBorder="1" applyAlignment="1" applyProtection="1">
      <alignment horizontal="right"/>
      <protection/>
    </xf>
    <xf numFmtId="0" fontId="14" fillId="26" borderId="218" xfId="0" applyFont="1" applyFill="1" applyBorder="1" applyAlignment="1" applyProtection="1">
      <alignment horizontal="right"/>
      <protection/>
    </xf>
    <xf numFmtId="2" fontId="1" fillId="26" borderId="219" xfId="0" applyNumberFormat="1" applyFont="1" applyFill="1" applyBorder="1" applyAlignment="1" applyProtection="1">
      <alignment horizontal="center" vertical="center"/>
      <protection/>
    </xf>
    <xf numFmtId="2" fontId="12" fillId="18" borderId="220" xfId="0" applyNumberFormat="1" applyFont="1" applyFill="1" applyBorder="1" applyAlignment="1" applyProtection="1">
      <alignment horizontal="center" vertical="center"/>
      <protection locked="0"/>
    </xf>
    <xf numFmtId="0" fontId="14" fillId="16" borderId="221" xfId="0" applyFont="1" applyFill="1" applyBorder="1" applyAlignment="1" applyProtection="1">
      <alignment/>
      <protection/>
    </xf>
    <xf numFmtId="0" fontId="14" fillId="16" borderId="10" xfId="0" applyFont="1" applyFill="1" applyBorder="1" applyAlignment="1" applyProtection="1">
      <alignment horizontal="center"/>
      <protection/>
    </xf>
    <xf numFmtId="2" fontId="14" fillId="16" borderId="10" xfId="0" applyNumberFormat="1" applyFont="1" applyFill="1" applyBorder="1" applyAlignment="1" applyProtection="1">
      <alignment horizontal="right"/>
      <protection/>
    </xf>
    <xf numFmtId="0" fontId="14" fillId="26" borderId="15" xfId="0" applyFont="1" applyFill="1" applyBorder="1" applyAlignment="1" applyProtection="1">
      <alignment horizontal="right"/>
      <protection/>
    </xf>
    <xf numFmtId="2" fontId="1" fillId="26" borderId="15" xfId="0" applyNumberFormat="1" applyFont="1" applyFill="1" applyBorder="1" applyAlignment="1" applyProtection="1">
      <alignment horizontal="center" vertical="center"/>
      <protection/>
    </xf>
    <xf numFmtId="2" fontId="12" fillId="18" borderId="222" xfId="0" applyNumberFormat="1" applyFont="1" applyFill="1" applyBorder="1" applyAlignment="1" applyProtection="1">
      <alignment horizontal="center" vertical="center"/>
      <protection locked="0"/>
    </xf>
    <xf numFmtId="2" fontId="1" fillId="26" borderId="14" xfId="0" applyNumberFormat="1" applyFont="1" applyFill="1" applyBorder="1" applyAlignment="1" applyProtection="1">
      <alignment horizontal="center" vertical="center"/>
      <protection/>
    </xf>
    <xf numFmtId="0" fontId="14" fillId="16" borderId="223" xfId="0" applyFont="1" applyFill="1" applyBorder="1" applyAlignment="1" applyProtection="1">
      <alignment/>
      <protection/>
    </xf>
    <xf numFmtId="0" fontId="14" fillId="16" borderId="16" xfId="0" applyFont="1" applyFill="1" applyBorder="1" applyAlignment="1" applyProtection="1">
      <alignment horizontal="center"/>
      <protection/>
    </xf>
    <xf numFmtId="2" fontId="14" fillId="16" borderId="16" xfId="0" applyNumberFormat="1" applyFont="1" applyFill="1" applyBorder="1" applyAlignment="1" applyProtection="1">
      <alignment horizontal="right"/>
      <protection/>
    </xf>
    <xf numFmtId="2" fontId="1" fillId="26" borderId="31" xfId="0" applyNumberFormat="1" applyFont="1" applyFill="1" applyBorder="1" applyAlignment="1" applyProtection="1">
      <alignment horizontal="center" vertical="center"/>
      <protection/>
    </xf>
    <xf numFmtId="0" fontId="14" fillId="26" borderId="31" xfId="0" applyFont="1" applyFill="1" applyBorder="1" applyAlignment="1" applyProtection="1">
      <alignment horizontal="right"/>
      <protection/>
    </xf>
    <xf numFmtId="0" fontId="14" fillId="16" borderId="224" xfId="0" applyFont="1" applyFill="1" applyBorder="1" applyAlignment="1" applyProtection="1">
      <alignment/>
      <protection/>
    </xf>
    <xf numFmtId="0" fontId="14" fillId="16" borderId="225" xfId="0" applyFont="1" applyFill="1" applyBorder="1" applyAlignment="1" applyProtection="1">
      <alignment horizontal="center"/>
      <protection/>
    </xf>
    <xf numFmtId="0" fontId="14" fillId="16" borderId="226" xfId="0" applyFont="1" applyFill="1" applyBorder="1" applyAlignment="1" applyProtection="1">
      <alignment horizontal="center"/>
      <protection/>
    </xf>
    <xf numFmtId="2" fontId="14" fillId="16" borderId="225" xfId="0" applyNumberFormat="1" applyFont="1" applyFill="1" applyBorder="1" applyAlignment="1" applyProtection="1">
      <alignment horizontal="right"/>
      <protection/>
    </xf>
    <xf numFmtId="0" fontId="14" fillId="26" borderId="227" xfId="0" applyFont="1" applyFill="1" applyBorder="1" applyAlignment="1" applyProtection="1">
      <alignment horizontal="right"/>
      <protection/>
    </xf>
    <xf numFmtId="2" fontId="1" fillId="26" borderId="228" xfId="0" applyNumberFormat="1" applyFont="1" applyFill="1" applyBorder="1" applyAlignment="1" applyProtection="1">
      <alignment horizontal="center" vertical="center"/>
      <protection/>
    </xf>
    <xf numFmtId="2" fontId="12" fillId="18" borderId="229" xfId="0" applyNumberFormat="1" applyFont="1" applyFill="1" applyBorder="1" applyAlignment="1" applyProtection="1">
      <alignment horizontal="center" vertical="center"/>
      <protection locked="0"/>
    </xf>
    <xf numFmtId="0" fontId="14" fillId="0" borderId="230" xfId="0" applyFont="1" applyBorder="1" applyAlignment="1" applyProtection="1">
      <alignment/>
      <protection/>
    </xf>
    <xf numFmtId="0" fontId="14" fillId="17" borderId="13" xfId="0" applyFont="1" applyFill="1" applyBorder="1" applyAlignment="1" applyProtection="1">
      <alignment horizontal="right"/>
      <protection/>
    </xf>
    <xf numFmtId="2" fontId="1" fillId="17" borderId="13" xfId="0" applyNumberFormat="1" applyFont="1" applyFill="1" applyBorder="1" applyAlignment="1" applyProtection="1">
      <alignment horizontal="center" vertical="center"/>
      <protection/>
    </xf>
    <xf numFmtId="2" fontId="12" fillId="18" borderId="231" xfId="0" applyNumberFormat="1" applyFont="1" applyFill="1" applyBorder="1" applyAlignment="1" applyProtection="1">
      <alignment horizontal="center" vertical="center"/>
      <protection locked="0"/>
    </xf>
    <xf numFmtId="0" fontId="14" fillId="0" borderId="16" xfId="0" applyFont="1" applyBorder="1" applyAlignment="1" applyProtection="1">
      <alignment horizontal="right"/>
      <protection/>
    </xf>
    <xf numFmtId="0" fontId="14" fillId="17" borderId="16" xfId="0" applyFont="1" applyFill="1" applyBorder="1" applyAlignment="1" applyProtection="1">
      <alignment horizontal="right"/>
      <protection/>
    </xf>
    <xf numFmtId="2" fontId="1" fillId="17" borderId="16" xfId="0" applyNumberFormat="1" applyFont="1" applyFill="1" applyBorder="1" applyAlignment="1" applyProtection="1">
      <alignment horizontal="center" vertical="center"/>
      <protection/>
    </xf>
    <xf numFmtId="0" fontId="14" fillId="27" borderId="216" xfId="0" applyFont="1" applyFill="1" applyBorder="1" applyAlignment="1" applyProtection="1">
      <alignment/>
      <protection/>
    </xf>
    <xf numFmtId="0" fontId="14" fillId="27" borderId="217" xfId="0" applyFont="1" applyFill="1" applyBorder="1" applyAlignment="1" applyProtection="1">
      <alignment horizontal="center"/>
      <protection/>
    </xf>
    <xf numFmtId="0" fontId="14" fillId="27" borderId="217" xfId="0" applyFont="1" applyFill="1" applyBorder="1" applyAlignment="1" applyProtection="1">
      <alignment horizontal="right"/>
      <protection/>
    </xf>
    <xf numFmtId="2" fontId="1" fillId="27" borderId="217" xfId="0" applyNumberFormat="1" applyFont="1" applyFill="1" applyBorder="1" applyAlignment="1" applyProtection="1">
      <alignment horizontal="center" vertical="center"/>
      <protection/>
    </xf>
    <xf numFmtId="0" fontId="14" fillId="27" borderId="221" xfId="0" applyFont="1" applyFill="1" applyBorder="1" applyAlignment="1" applyProtection="1">
      <alignment/>
      <protection/>
    </xf>
    <xf numFmtId="0" fontId="14" fillId="27" borderId="10" xfId="0" applyFont="1" applyFill="1" applyBorder="1" applyAlignment="1" applyProtection="1">
      <alignment horizontal="center"/>
      <protection/>
    </xf>
    <xf numFmtId="0" fontId="14" fillId="27" borderId="10" xfId="0" applyFont="1" applyFill="1" applyBorder="1" applyAlignment="1" applyProtection="1">
      <alignment horizontal="right"/>
      <protection/>
    </xf>
    <xf numFmtId="2" fontId="1" fillId="27" borderId="10" xfId="0" applyNumberFormat="1" applyFont="1" applyFill="1" applyBorder="1" applyAlignment="1" applyProtection="1">
      <alignment horizontal="center" vertical="center"/>
      <protection/>
    </xf>
    <xf numFmtId="0" fontId="14" fillId="9" borderId="221" xfId="0" applyFont="1" applyFill="1" applyBorder="1" applyAlignment="1" applyProtection="1">
      <alignment/>
      <protection/>
    </xf>
    <xf numFmtId="0" fontId="14" fillId="9" borderId="10" xfId="0" applyFont="1" applyFill="1" applyBorder="1" applyAlignment="1" applyProtection="1">
      <alignment horizontal="center"/>
      <protection/>
    </xf>
    <xf numFmtId="0" fontId="14" fillId="9" borderId="10" xfId="0" applyFont="1" applyFill="1" applyBorder="1" applyAlignment="1" applyProtection="1">
      <alignment horizontal="right"/>
      <protection/>
    </xf>
    <xf numFmtId="0" fontId="14" fillId="27" borderId="224" xfId="0" applyFont="1" applyFill="1" applyBorder="1" applyAlignment="1" applyProtection="1">
      <alignment/>
      <protection/>
    </xf>
    <xf numFmtId="0" fontId="14" fillId="27" borderId="225" xfId="0" applyFont="1" applyFill="1" applyBorder="1" applyAlignment="1" applyProtection="1">
      <alignment horizontal="center"/>
      <protection/>
    </xf>
    <xf numFmtId="0" fontId="14" fillId="27" borderId="225" xfId="0" applyFont="1" applyFill="1" applyBorder="1" applyAlignment="1" applyProtection="1">
      <alignment horizontal="right"/>
      <protection/>
    </xf>
    <xf numFmtId="0" fontId="14" fillId="9" borderId="225" xfId="0" applyFont="1" applyFill="1" applyBorder="1" applyAlignment="1" applyProtection="1">
      <alignment horizontal="center"/>
      <protection/>
    </xf>
    <xf numFmtId="2" fontId="1" fillId="27" borderId="225" xfId="0" applyNumberFormat="1" applyFont="1" applyFill="1" applyBorder="1" applyAlignment="1" applyProtection="1">
      <alignment horizontal="center" vertical="center"/>
      <protection/>
    </xf>
    <xf numFmtId="2" fontId="1" fillId="17" borderId="14" xfId="0" applyNumberFormat="1" applyFont="1" applyFill="1" applyBorder="1" applyAlignment="1" applyProtection="1">
      <alignment horizontal="center" vertical="center"/>
      <protection/>
    </xf>
    <xf numFmtId="0" fontId="1" fillId="17" borderId="13" xfId="0" applyFont="1" applyFill="1" applyBorder="1" applyAlignment="1" applyProtection="1">
      <alignment/>
      <protection locked="0"/>
    </xf>
    <xf numFmtId="0" fontId="12" fillId="0" borderId="20" xfId="0" applyFont="1" applyBorder="1" applyAlignment="1" applyProtection="1">
      <alignment/>
      <protection locked="0"/>
    </xf>
    <xf numFmtId="0" fontId="1" fillId="0" borderId="51"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4" xfId="0" applyFont="1" applyBorder="1" applyAlignment="1" applyProtection="1">
      <alignment/>
      <protection locked="0"/>
    </xf>
    <xf numFmtId="0" fontId="1" fillId="0" borderId="20" xfId="0" applyFont="1" applyBorder="1" applyAlignment="1" applyProtection="1">
      <alignment/>
      <protection locked="0"/>
    </xf>
    <xf numFmtId="0" fontId="1" fillId="17" borderId="232" xfId="0" applyFont="1" applyFill="1" applyBorder="1" applyAlignment="1" applyProtection="1">
      <alignment/>
      <protection locked="0"/>
    </xf>
    <xf numFmtId="0" fontId="14" fillId="17" borderId="10" xfId="0" applyFont="1" applyFill="1" applyBorder="1" applyAlignment="1" applyProtection="1">
      <alignment horizontal="center"/>
      <protection/>
    </xf>
    <xf numFmtId="0" fontId="14" fillId="17" borderId="10" xfId="0" applyFont="1" applyFill="1" applyBorder="1" applyAlignment="1" applyProtection="1">
      <alignment horizontal="right"/>
      <protection/>
    </xf>
    <xf numFmtId="0" fontId="14" fillId="17" borderId="15" xfId="0" applyFont="1" applyFill="1" applyBorder="1" applyAlignment="1" applyProtection="1">
      <alignment horizontal="right"/>
      <protection/>
    </xf>
    <xf numFmtId="2" fontId="1" fillId="17" borderId="233" xfId="0" applyNumberFormat="1" applyFont="1" applyFill="1" applyBorder="1" applyAlignment="1" applyProtection="1">
      <alignment horizontal="center" vertical="center"/>
      <protection/>
    </xf>
    <xf numFmtId="2" fontId="1" fillId="17" borderId="127" xfId="0" applyNumberFormat="1" applyFont="1" applyFill="1" applyBorder="1" applyAlignment="1" applyProtection="1">
      <alignment horizontal="center" vertical="center"/>
      <protection/>
    </xf>
    <xf numFmtId="0" fontId="1" fillId="0" borderId="216" xfId="0" applyFont="1" applyBorder="1" applyAlignment="1">
      <alignment/>
    </xf>
    <xf numFmtId="0" fontId="1" fillId="0" borderId="217" xfId="0" applyFont="1" applyBorder="1" applyAlignment="1">
      <alignment/>
    </xf>
    <xf numFmtId="2" fontId="1" fillId="0" borderId="217" xfId="0" applyNumberFormat="1" applyFont="1" applyBorder="1" applyAlignment="1">
      <alignment/>
    </xf>
    <xf numFmtId="0" fontId="1" fillId="0" borderId="217" xfId="0" applyFont="1" applyBorder="1" applyAlignment="1">
      <alignment horizontal="center"/>
    </xf>
    <xf numFmtId="0" fontId="1" fillId="0" borderId="218" xfId="0" applyFont="1" applyBorder="1" applyAlignment="1">
      <alignment horizontal="center"/>
    </xf>
    <xf numFmtId="2" fontId="1" fillId="0" borderId="217" xfId="0" applyNumberFormat="1" applyFont="1" applyBorder="1" applyAlignment="1">
      <alignment horizontal="right"/>
    </xf>
    <xf numFmtId="2" fontId="1" fillId="17" borderId="220" xfId="0" applyNumberFormat="1" applyFont="1" applyFill="1" applyBorder="1" applyAlignment="1">
      <alignment/>
    </xf>
    <xf numFmtId="0" fontId="1" fillId="0" borderId="221" xfId="0" applyFont="1" applyBorder="1" applyAlignment="1">
      <alignment/>
    </xf>
    <xf numFmtId="2" fontId="1" fillId="17" borderId="234" xfId="0" applyNumberFormat="1" applyFont="1" applyFill="1" applyBorder="1" applyAlignment="1">
      <alignment/>
    </xf>
    <xf numFmtId="0" fontId="1" fillId="0" borderId="224" xfId="0" applyFont="1" applyBorder="1" applyAlignment="1">
      <alignment/>
    </xf>
    <xf numFmtId="0" fontId="1" fillId="0" borderId="225" xfId="0" applyFont="1" applyBorder="1" applyAlignment="1">
      <alignment/>
    </xf>
    <xf numFmtId="0" fontId="1" fillId="0" borderId="225" xfId="0" applyFont="1" applyBorder="1" applyAlignment="1">
      <alignment horizontal="center"/>
    </xf>
    <xf numFmtId="2" fontId="1" fillId="0" borderId="225" xfId="0" applyNumberFormat="1" applyFont="1" applyBorder="1" applyAlignment="1">
      <alignment horizontal="right"/>
    </xf>
    <xf numFmtId="2" fontId="1" fillId="17" borderId="235" xfId="0" applyNumberFormat="1" applyFont="1" applyFill="1" applyBorder="1" applyAlignment="1">
      <alignment/>
    </xf>
    <xf numFmtId="0" fontId="1" fillId="17" borderId="236" xfId="0" applyFont="1" applyFill="1" applyBorder="1" applyAlignment="1">
      <alignment/>
    </xf>
    <xf numFmtId="0" fontId="1" fillId="0" borderId="237" xfId="0" applyFont="1" applyBorder="1" applyAlignment="1">
      <alignment/>
    </xf>
    <xf numFmtId="0" fontId="1" fillId="0" borderId="238" xfId="0" applyFont="1" applyBorder="1" applyAlignment="1">
      <alignment horizontal="right"/>
    </xf>
    <xf numFmtId="0" fontId="1" fillId="0" borderId="239" xfId="0" applyFont="1" applyBorder="1" applyAlignment="1">
      <alignment horizontal="right"/>
    </xf>
    <xf numFmtId="49" fontId="1" fillId="0" borderId="239" xfId="0" applyNumberFormat="1" applyFont="1" applyBorder="1" applyAlignment="1">
      <alignment horizontal="right"/>
    </xf>
    <xf numFmtId="0" fontId="1" fillId="0" borderId="239" xfId="0" applyFont="1" applyBorder="1" applyAlignment="1">
      <alignment horizontal="center"/>
    </xf>
    <xf numFmtId="2" fontId="1" fillId="0" borderId="239" xfId="0" applyNumberFormat="1" applyFont="1" applyBorder="1" applyAlignment="1">
      <alignment horizontal="right"/>
    </xf>
    <xf numFmtId="2" fontId="1" fillId="17" borderId="240" xfId="0" applyNumberFormat="1" applyFont="1" applyFill="1" applyBorder="1" applyAlignment="1">
      <alignment/>
    </xf>
    <xf numFmtId="0" fontId="1" fillId="0" borderId="241" xfId="0" applyFont="1" applyBorder="1" applyAlignment="1">
      <alignment/>
    </xf>
    <xf numFmtId="2" fontId="1" fillId="0" borderId="242" xfId="0" applyNumberFormat="1" applyFont="1" applyBorder="1" applyAlignment="1">
      <alignment horizontal="right"/>
    </xf>
    <xf numFmtId="0" fontId="1" fillId="0" borderId="243" xfId="0" applyFont="1" applyBorder="1" applyAlignment="1">
      <alignment/>
    </xf>
    <xf numFmtId="2" fontId="1" fillId="17" borderId="244" xfId="0" applyNumberFormat="1" applyFont="1" applyFill="1" applyBorder="1" applyAlignment="1">
      <alignment/>
    </xf>
    <xf numFmtId="0" fontId="1" fillId="0" borderId="245" xfId="0" applyFont="1" applyBorder="1" applyAlignment="1">
      <alignment/>
    </xf>
    <xf numFmtId="2" fontId="1" fillId="17" borderId="246" xfId="0" applyNumberFormat="1" applyFont="1" applyFill="1" applyBorder="1" applyAlignment="1">
      <alignment/>
    </xf>
    <xf numFmtId="0" fontId="1" fillId="0" borderId="247" xfId="0" applyFont="1" applyBorder="1" applyAlignment="1">
      <alignment/>
    </xf>
    <xf numFmtId="2" fontId="1" fillId="17" borderId="248" xfId="0" applyNumberFormat="1" applyFont="1" applyFill="1" applyBorder="1" applyAlignment="1">
      <alignment/>
    </xf>
    <xf numFmtId="0" fontId="1" fillId="0" borderId="249" xfId="0" applyFont="1" applyBorder="1" applyAlignment="1">
      <alignment/>
    </xf>
    <xf numFmtId="0" fontId="1" fillId="0" borderId="250" xfId="0" applyFont="1" applyBorder="1" applyAlignment="1">
      <alignment/>
    </xf>
    <xf numFmtId="0" fontId="1" fillId="0" borderId="250" xfId="0" applyFont="1" applyBorder="1" applyAlignment="1">
      <alignment horizontal="center"/>
    </xf>
    <xf numFmtId="2" fontId="1" fillId="0" borderId="250" xfId="0" applyNumberFormat="1" applyFont="1" applyBorder="1" applyAlignment="1">
      <alignment horizontal="right"/>
    </xf>
    <xf numFmtId="2" fontId="1" fillId="17" borderId="251" xfId="0" applyNumberFormat="1" applyFont="1" applyFill="1" applyBorder="1" applyAlignment="1">
      <alignment/>
    </xf>
    <xf numFmtId="2" fontId="1" fillId="17" borderId="229" xfId="0" applyNumberFormat="1" applyFont="1" applyFill="1" applyBorder="1" applyAlignment="1">
      <alignment/>
    </xf>
    <xf numFmtId="0" fontId="10" fillId="2" borderId="87" xfId="0" applyFont="1" applyFill="1" applyBorder="1" applyAlignment="1">
      <alignment/>
    </xf>
    <xf numFmtId="16" fontId="10" fillId="2" borderId="64" xfId="0" applyNumberFormat="1" applyFont="1" applyFill="1" applyBorder="1" applyAlignment="1">
      <alignment horizontal="right"/>
    </xf>
    <xf numFmtId="0" fontId="10" fillId="2" borderId="64" xfId="0" applyFont="1" applyFill="1" applyBorder="1" applyAlignment="1">
      <alignment horizontal="right"/>
    </xf>
    <xf numFmtId="49" fontId="10" fillId="2" borderId="64" xfId="0" applyNumberFormat="1" applyFont="1" applyFill="1" applyBorder="1" applyAlignment="1">
      <alignment horizontal="right"/>
    </xf>
    <xf numFmtId="0" fontId="10" fillId="2" borderId="64" xfId="0" applyFont="1" applyFill="1" applyBorder="1" applyAlignment="1">
      <alignment horizontal="center"/>
    </xf>
    <xf numFmtId="2" fontId="1" fillId="17" borderId="151" xfId="0" applyNumberFormat="1" applyFont="1" applyFill="1" applyBorder="1" applyAlignment="1">
      <alignment horizontal="right"/>
    </xf>
    <xf numFmtId="2" fontId="1" fillId="2" borderId="171" xfId="0" applyNumberFormat="1" applyFont="1" applyFill="1" applyBorder="1" applyAlignment="1">
      <alignment horizontal="right"/>
    </xf>
    <xf numFmtId="0" fontId="1" fillId="17" borderId="252" xfId="0" applyFont="1" applyFill="1" applyBorder="1" applyAlignment="1">
      <alignment/>
    </xf>
    <xf numFmtId="2" fontId="1" fillId="17" borderId="253" xfId="0" applyNumberFormat="1" applyFont="1" applyFill="1" applyBorder="1" applyAlignment="1">
      <alignment horizontal="right"/>
    </xf>
    <xf numFmtId="0" fontId="1" fillId="17" borderId="253" xfId="0" applyNumberFormat="1" applyFont="1" applyFill="1" applyBorder="1" applyAlignment="1">
      <alignment horizontal="right"/>
    </xf>
    <xf numFmtId="0" fontId="1" fillId="17" borderId="253" xfId="0" applyFont="1" applyFill="1" applyBorder="1" applyAlignment="1">
      <alignment horizontal="center"/>
    </xf>
    <xf numFmtId="2" fontId="1" fillId="17" borderId="254" xfId="0" applyNumberFormat="1" applyFont="1" applyFill="1" applyBorder="1" applyAlignment="1">
      <alignment horizontal="right"/>
    </xf>
    <xf numFmtId="0" fontId="10" fillId="2" borderId="255" xfId="0" applyFont="1" applyFill="1" applyBorder="1" applyAlignment="1">
      <alignment/>
    </xf>
    <xf numFmtId="2" fontId="1" fillId="17" borderId="256" xfId="0" applyNumberFormat="1" applyFont="1" applyFill="1" applyBorder="1" applyAlignment="1">
      <alignment horizontal="right"/>
    </xf>
    <xf numFmtId="0" fontId="10" fillId="2" borderId="257" xfId="0" applyFont="1" applyFill="1" applyBorder="1" applyAlignment="1">
      <alignment/>
    </xf>
    <xf numFmtId="16" fontId="10" fillId="2" borderId="64" xfId="0" applyNumberFormat="1" applyFont="1" applyFill="1" applyBorder="1" applyAlignment="1">
      <alignment horizontal="right"/>
    </xf>
    <xf numFmtId="49" fontId="10" fillId="2" borderId="64" xfId="0" applyNumberFormat="1" applyFont="1" applyFill="1" applyBorder="1" applyAlignment="1">
      <alignment horizontal="right"/>
    </xf>
    <xf numFmtId="0" fontId="10" fillId="2" borderId="64" xfId="0" applyFont="1" applyFill="1" applyBorder="1" applyAlignment="1">
      <alignment horizontal="center"/>
    </xf>
    <xf numFmtId="2" fontId="1" fillId="17" borderId="258" xfId="0" applyNumberFormat="1" applyFont="1" applyFill="1" applyBorder="1" applyAlignment="1">
      <alignment horizontal="right"/>
    </xf>
    <xf numFmtId="0" fontId="10" fillId="2" borderId="259" xfId="0" applyFont="1" applyFill="1" applyBorder="1" applyAlignment="1">
      <alignment horizontal="center"/>
    </xf>
    <xf numFmtId="2" fontId="1" fillId="17" borderId="205" xfId="0" applyNumberFormat="1" applyFont="1" applyFill="1" applyBorder="1" applyAlignment="1">
      <alignment horizontal="center"/>
    </xf>
    <xf numFmtId="2" fontId="1" fillId="17" borderId="259" xfId="0" applyNumberFormat="1" applyFont="1" applyFill="1" applyBorder="1" applyAlignment="1">
      <alignment horizontal="right"/>
    </xf>
    <xf numFmtId="0" fontId="1" fillId="2" borderId="260" xfId="0" applyFont="1" applyFill="1" applyBorder="1" applyAlignment="1">
      <alignment/>
    </xf>
    <xf numFmtId="0" fontId="1" fillId="0" borderId="261" xfId="0" applyFont="1" applyBorder="1" applyAlignment="1">
      <alignment/>
    </xf>
    <xf numFmtId="0" fontId="1" fillId="2" borderId="261" xfId="0" applyNumberFormat="1" applyFont="1" applyFill="1" applyBorder="1" applyAlignment="1">
      <alignment horizontal="right"/>
    </xf>
    <xf numFmtId="49" fontId="1" fillId="2" borderId="261" xfId="0" applyNumberFormat="1" applyFont="1" applyFill="1" applyBorder="1" applyAlignment="1">
      <alignment horizontal="right"/>
    </xf>
    <xf numFmtId="0" fontId="1" fillId="2" borderId="261" xfId="0" applyFont="1" applyFill="1" applyBorder="1" applyAlignment="1">
      <alignment horizontal="center"/>
    </xf>
    <xf numFmtId="2" fontId="1" fillId="2" borderId="262" xfId="0" applyNumberFormat="1" applyFont="1" applyFill="1" applyBorder="1" applyAlignment="1">
      <alignment horizontal="right"/>
    </xf>
    <xf numFmtId="2" fontId="1" fillId="17" borderId="205" xfId="0" applyNumberFormat="1" applyFont="1" applyFill="1" applyBorder="1" applyAlignment="1">
      <alignment horizontal="center" vertical="center"/>
    </xf>
    <xf numFmtId="0" fontId="1" fillId="2" borderId="152" xfId="0" applyFont="1" applyFill="1" applyBorder="1" applyAlignment="1">
      <alignment/>
    </xf>
    <xf numFmtId="2" fontId="1" fillId="2" borderId="132" xfId="0" applyNumberFormat="1" applyFont="1" applyFill="1" applyBorder="1" applyAlignment="1">
      <alignment horizontal="right"/>
    </xf>
    <xf numFmtId="49" fontId="1" fillId="2" borderId="132" xfId="0" applyNumberFormat="1" applyFont="1" applyFill="1" applyBorder="1" applyAlignment="1">
      <alignment horizontal="right"/>
    </xf>
    <xf numFmtId="2" fontId="1" fillId="2" borderId="132" xfId="0" applyNumberFormat="1" applyFont="1" applyFill="1" applyBorder="1" applyAlignment="1">
      <alignment horizontal="center"/>
    </xf>
    <xf numFmtId="2" fontId="1" fillId="2" borderId="261" xfId="0" applyNumberFormat="1" applyFont="1" applyFill="1" applyBorder="1" applyAlignment="1">
      <alignment horizontal="right"/>
    </xf>
    <xf numFmtId="0" fontId="1" fillId="2" borderId="263" xfId="0" applyNumberFormat="1" applyFont="1" applyFill="1" applyBorder="1" applyAlignment="1">
      <alignment horizontal="right"/>
    </xf>
    <xf numFmtId="49" fontId="1" fillId="2" borderId="263" xfId="0" applyNumberFormat="1" applyFont="1" applyFill="1" applyBorder="1" applyAlignment="1">
      <alignment horizontal="right"/>
    </xf>
    <xf numFmtId="2" fontId="1" fillId="17" borderId="183" xfId="0" applyNumberFormat="1" applyFont="1" applyFill="1" applyBorder="1" applyAlignment="1">
      <alignment horizontal="center" vertical="center"/>
    </xf>
    <xf numFmtId="0" fontId="4" fillId="17" borderId="264" xfId="0" applyFont="1" applyFill="1" applyBorder="1" applyAlignment="1">
      <alignment horizontal="center"/>
    </xf>
    <xf numFmtId="0" fontId="1" fillId="0" borderId="265" xfId="0" applyFont="1" applyBorder="1" applyAlignment="1">
      <alignment/>
    </xf>
    <xf numFmtId="0" fontId="1" fillId="0" borderId="266" xfId="0" applyFont="1" applyBorder="1" applyAlignment="1">
      <alignment horizontal="right"/>
    </xf>
    <xf numFmtId="0" fontId="1" fillId="0" borderId="266" xfId="0" applyFont="1" applyBorder="1" applyAlignment="1">
      <alignment horizontal="center"/>
    </xf>
    <xf numFmtId="0" fontId="1" fillId="0" borderId="267" xfId="0" applyFont="1" applyBorder="1" applyAlignment="1">
      <alignment horizontal="center"/>
    </xf>
    <xf numFmtId="2" fontId="1" fillId="17" borderId="268" xfId="0" applyNumberFormat="1" applyFont="1" applyFill="1" applyBorder="1" applyAlignment="1">
      <alignment/>
    </xf>
    <xf numFmtId="0" fontId="1" fillId="0" borderId="0" xfId="0" applyFont="1" applyAlignment="1">
      <alignment horizontal="center" vertical="center"/>
    </xf>
    <xf numFmtId="0" fontId="0" fillId="21" borderId="89" xfId="0" applyFill="1" applyBorder="1" applyAlignment="1" applyProtection="1">
      <alignment horizontal="center"/>
      <protection locked="0"/>
    </xf>
    <xf numFmtId="0" fontId="42" fillId="0" borderId="269" xfId="53" applyNumberFormat="1" applyFont="1">
      <alignment horizontal="left" vertical="top" wrapText="1"/>
      <protection/>
    </xf>
    <xf numFmtId="0" fontId="0" fillId="0" borderId="49" xfId="0" applyBorder="1" applyAlignment="1" applyProtection="1">
      <alignment horizontal="center"/>
      <protection locked="0"/>
    </xf>
    <xf numFmtId="0" fontId="42" fillId="0" borderId="269" xfId="53" applyNumberFormat="1" applyFont="1" applyAlignment="1">
      <alignment horizontal="center" vertical="top" wrapText="1"/>
      <protection/>
    </xf>
    <xf numFmtId="0" fontId="1" fillId="0" borderId="130" xfId="0" applyFont="1" applyBorder="1" applyAlignment="1" applyProtection="1">
      <alignment horizontal="center"/>
      <protection locked="0"/>
    </xf>
    <xf numFmtId="0" fontId="42" fillId="0" borderId="96" xfId="53" applyNumberFormat="1" applyFont="1" applyBorder="1" applyAlignment="1">
      <alignment horizontal="center" vertical="top" wrapText="1"/>
      <protection/>
    </xf>
    <xf numFmtId="0" fontId="42" fillId="0" borderId="270" xfId="53" applyNumberFormat="1" applyFont="1" applyBorder="1" applyAlignment="1">
      <alignment horizontal="center" vertical="top" wrapText="1"/>
      <protection/>
    </xf>
    <xf numFmtId="0" fontId="1" fillId="0" borderId="96" xfId="0" applyFont="1" applyBorder="1" applyAlignment="1" applyProtection="1">
      <alignment horizontal="center"/>
      <protection locked="0"/>
    </xf>
    <xf numFmtId="0" fontId="42" fillId="0" borderId="271" xfId="53" applyNumberFormat="1" applyFont="1" applyBorder="1" applyAlignment="1">
      <alignment horizontal="center" vertical="top" wrapText="1"/>
      <protection/>
    </xf>
    <xf numFmtId="0" fontId="42" fillId="0" borderId="49" xfId="53" applyNumberFormat="1" applyFont="1" applyBorder="1" applyAlignment="1">
      <alignment horizontal="center" vertical="top" wrapText="1"/>
      <protection/>
    </xf>
    <xf numFmtId="0" fontId="22" fillId="0" borderId="0" xfId="0" applyFont="1" applyBorder="1" applyAlignment="1">
      <alignment horizontal="left" vertical="center"/>
    </xf>
    <xf numFmtId="0" fontId="22" fillId="0" borderId="0" xfId="0" applyFont="1" applyAlignment="1">
      <alignment horizontal="left" vertical="center"/>
    </xf>
    <xf numFmtId="0" fontId="1" fillId="17" borderId="272" xfId="0" applyFont="1" applyFill="1" applyBorder="1" applyAlignment="1">
      <alignment/>
    </xf>
    <xf numFmtId="0" fontId="1" fillId="17" borderId="268" xfId="0" applyFont="1" applyFill="1" applyBorder="1" applyAlignment="1">
      <alignment/>
    </xf>
    <xf numFmtId="0" fontId="1" fillId="22" borderId="273" xfId="0" applyFont="1" applyFill="1" applyBorder="1" applyAlignment="1" applyProtection="1">
      <alignment horizontal="center" vertical="center"/>
      <protection/>
    </xf>
    <xf numFmtId="0" fontId="0" fillId="0" borderId="274" xfId="0" applyBorder="1" applyAlignment="1">
      <alignment/>
    </xf>
    <xf numFmtId="0" fontId="0" fillId="0" borderId="199" xfId="0" applyBorder="1" applyAlignment="1">
      <alignment/>
    </xf>
    <xf numFmtId="0" fontId="0" fillId="0" borderId="131" xfId="0" applyBorder="1" applyAlignment="1">
      <alignment/>
    </xf>
    <xf numFmtId="0" fontId="0" fillId="0" borderId="275" xfId="0" applyBorder="1" applyAlignment="1">
      <alignment/>
    </xf>
    <xf numFmtId="0" fontId="0" fillId="0" borderId="103" xfId="0" applyBorder="1" applyAlignment="1">
      <alignment/>
    </xf>
    <xf numFmtId="0" fontId="0" fillId="0" borderId="276" xfId="0" applyBorder="1" applyAlignment="1">
      <alignment/>
    </xf>
    <xf numFmtId="0" fontId="14" fillId="16" borderId="252" xfId="0" applyFont="1" applyFill="1" applyBorder="1" applyAlignment="1" applyProtection="1">
      <alignment/>
      <protection/>
    </xf>
    <xf numFmtId="0" fontId="14" fillId="16" borderId="253" xfId="0" applyFont="1" applyFill="1" applyBorder="1" applyAlignment="1" applyProtection="1">
      <alignment horizontal="center"/>
      <protection/>
    </xf>
    <xf numFmtId="0" fontId="14" fillId="16" borderId="253" xfId="0" applyFont="1" applyFill="1" applyBorder="1" applyAlignment="1" applyProtection="1">
      <alignment horizontal="right"/>
      <protection/>
    </xf>
    <xf numFmtId="2" fontId="1" fillId="26" borderId="253" xfId="0" applyNumberFormat="1" applyFont="1" applyFill="1" applyBorder="1" applyAlignment="1" applyProtection="1">
      <alignment horizontal="center" vertical="center"/>
      <protection/>
    </xf>
    <xf numFmtId="0" fontId="1" fillId="17" borderId="254" xfId="0" applyFont="1" applyFill="1" applyBorder="1" applyAlignment="1" applyProtection="1">
      <alignment/>
      <protection locked="0"/>
    </xf>
    <xf numFmtId="0" fontId="14" fillId="16" borderId="277" xfId="0" applyFont="1" applyFill="1" applyBorder="1" applyAlignment="1" applyProtection="1">
      <alignment/>
      <protection/>
    </xf>
    <xf numFmtId="0" fontId="14" fillId="16" borderId="226" xfId="0" applyFont="1" applyFill="1" applyBorder="1" applyAlignment="1" applyProtection="1">
      <alignment horizontal="right"/>
      <protection/>
    </xf>
    <xf numFmtId="0" fontId="14" fillId="16" borderId="228" xfId="0" applyFont="1" applyFill="1" applyBorder="1" applyAlignment="1" applyProtection="1">
      <alignment horizontal="right"/>
      <protection/>
    </xf>
    <xf numFmtId="2" fontId="1" fillId="26" borderId="228" xfId="0" applyNumberFormat="1" applyFont="1" applyFill="1" applyBorder="1" applyAlignment="1" applyProtection="1">
      <alignment horizontal="center" vertical="center"/>
      <protection/>
    </xf>
    <xf numFmtId="2" fontId="1" fillId="17" borderId="278" xfId="0" applyNumberFormat="1" applyFont="1" applyFill="1" applyBorder="1" applyAlignment="1" applyProtection="1">
      <alignment/>
      <protection locked="0"/>
    </xf>
    <xf numFmtId="0" fontId="14" fillId="16" borderId="217" xfId="0" applyFont="1" applyFill="1" applyBorder="1" applyAlignment="1" applyProtection="1">
      <alignment horizontal="right"/>
      <protection/>
    </xf>
    <xf numFmtId="0" fontId="14" fillId="16" borderId="218" xfId="0" applyFont="1" applyFill="1" applyBorder="1" applyAlignment="1" applyProtection="1">
      <alignment horizontal="right"/>
      <protection/>
    </xf>
    <xf numFmtId="2" fontId="1" fillId="26" borderId="218" xfId="0" applyNumberFormat="1" applyFont="1" applyFill="1" applyBorder="1" applyAlignment="1" applyProtection="1">
      <alignment horizontal="center" vertical="center"/>
      <protection/>
    </xf>
    <xf numFmtId="2" fontId="1" fillId="17" borderId="220" xfId="0" applyNumberFormat="1" applyFont="1" applyFill="1" applyBorder="1" applyAlignment="1" applyProtection="1">
      <alignment/>
      <protection locked="0"/>
    </xf>
    <xf numFmtId="0" fontId="14" fillId="16" borderId="225" xfId="0" applyFont="1" applyFill="1" applyBorder="1" applyAlignment="1" applyProtection="1">
      <alignment horizontal="right"/>
      <protection/>
    </xf>
    <xf numFmtId="0" fontId="14" fillId="16" borderId="227" xfId="0" applyFont="1" applyFill="1" applyBorder="1" applyAlignment="1" applyProtection="1">
      <alignment horizontal="right"/>
      <protection/>
    </xf>
    <xf numFmtId="0" fontId="14" fillId="16" borderId="279" xfId="0" applyFont="1" applyFill="1" applyBorder="1" applyAlignment="1" applyProtection="1">
      <alignment/>
      <protection/>
    </xf>
    <xf numFmtId="0" fontId="14" fillId="16" borderId="238" xfId="0" applyFont="1" applyFill="1" applyBorder="1" applyAlignment="1" applyProtection="1">
      <alignment horizontal="center"/>
      <protection/>
    </xf>
    <xf numFmtId="0" fontId="14" fillId="16" borderId="238" xfId="0" applyFont="1" applyFill="1" applyBorder="1" applyAlignment="1" applyProtection="1">
      <alignment horizontal="right"/>
      <protection/>
    </xf>
    <xf numFmtId="0" fontId="14" fillId="16" borderId="219" xfId="0" applyFont="1" applyFill="1" applyBorder="1" applyAlignment="1" applyProtection="1">
      <alignment horizontal="right"/>
      <protection/>
    </xf>
    <xf numFmtId="2" fontId="1" fillId="26" borderId="259" xfId="0" applyNumberFormat="1" applyFont="1" applyFill="1" applyBorder="1" applyAlignment="1" applyProtection="1">
      <alignment horizontal="center" vertical="center"/>
      <protection/>
    </xf>
    <xf numFmtId="2" fontId="1" fillId="17" borderId="280" xfId="0" applyNumberFormat="1" applyFont="1" applyFill="1" applyBorder="1" applyAlignment="1" applyProtection="1">
      <alignment/>
      <protection locked="0"/>
    </xf>
    <xf numFmtId="0" fontId="14" fillId="9" borderId="216" xfId="0" applyFont="1" applyFill="1" applyBorder="1" applyAlignment="1" applyProtection="1">
      <alignment/>
      <protection/>
    </xf>
    <xf numFmtId="193" fontId="14" fillId="9" borderId="217" xfId="0" applyNumberFormat="1" applyFont="1" applyFill="1" applyBorder="1" applyAlignment="1" applyProtection="1">
      <alignment horizontal="center"/>
      <protection/>
    </xf>
    <xf numFmtId="0" fontId="14" fillId="9" borderId="217" xfId="0" applyFont="1" applyFill="1" applyBorder="1" applyAlignment="1" applyProtection="1">
      <alignment horizontal="center"/>
      <protection/>
    </xf>
    <xf numFmtId="0" fontId="14" fillId="9" borderId="217" xfId="0" applyFont="1" applyFill="1" applyBorder="1" applyAlignment="1" applyProtection="1">
      <alignment horizontal="right"/>
      <protection/>
    </xf>
    <xf numFmtId="0" fontId="14" fillId="9" borderId="218" xfId="0" applyFont="1" applyFill="1" applyBorder="1" applyAlignment="1" applyProtection="1">
      <alignment horizontal="right"/>
      <protection/>
    </xf>
    <xf numFmtId="0" fontId="1" fillId="27" borderId="253" xfId="0" applyFont="1" applyFill="1" applyBorder="1" applyAlignment="1" applyProtection="1">
      <alignment horizontal="center" vertical="center"/>
      <protection/>
    </xf>
    <xf numFmtId="0" fontId="1" fillId="17" borderId="281" xfId="0" applyFont="1" applyFill="1" applyBorder="1" applyAlignment="1" applyProtection="1">
      <alignment/>
      <protection locked="0"/>
    </xf>
    <xf numFmtId="0" fontId="14" fillId="9" borderId="224" xfId="0" applyFont="1" applyFill="1" applyBorder="1" applyAlignment="1" applyProtection="1">
      <alignment/>
      <protection/>
    </xf>
    <xf numFmtId="193" fontId="14" fillId="9" borderId="225" xfId="0" applyNumberFormat="1" applyFont="1" applyFill="1" applyBorder="1" applyAlignment="1" applyProtection="1">
      <alignment horizontal="center"/>
      <protection/>
    </xf>
    <xf numFmtId="0" fontId="14" fillId="9" borderId="225" xfId="0" applyFont="1" applyFill="1" applyBorder="1" applyAlignment="1" applyProtection="1">
      <alignment horizontal="right"/>
      <protection/>
    </xf>
    <xf numFmtId="0" fontId="14" fillId="9" borderId="227" xfId="0" applyFont="1" applyFill="1" applyBorder="1" applyAlignment="1" applyProtection="1">
      <alignment horizontal="right"/>
      <protection/>
    </xf>
    <xf numFmtId="0" fontId="1" fillId="27" borderId="228" xfId="0" applyFont="1" applyFill="1" applyBorder="1" applyAlignment="1" applyProtection="1">
      <alignment horizontal="center" vertical="center"/>
      <protection/>
    </xf>
    <xf numFmtId="0" fontId="1" fillId="17" borderId="229" xfId="0" applyFont="1" applyFill="1" applyBorder="1" applyAlignment="1" applyProtection="1">
      <alignment/>
      <protection locked="0"/>
    </xf>
    <xf numFmtId="0" fontId="1" fillId="27" borderId="219" xfId="0" applyFont="1" applyFill="1" applyBorder="1" applyAlignment="1" applyProtection="1">
      <alignment horizontal="center" vertical="center"/>
      <protection/>
    </xf>
    <xf numFmtId="0" fontId="1" fillId="17" borderId="220" xfId="0" applyFont="1" applyFill="1" applyBorder="1" applyAlignment="1" applyProtection="1">
      <alignment/>
      <protection locked="0"/>
    </xf>
    <xf numFmtId="0" fontId="1" fillId="27" borderId="227" xfId="0" applyFont="1" applyFill="1" applyBorder="1" applyAlignment="1" applyProtection="1">
      <alignment horizontal="center" vertical="center"/>
      <protection/>
    </xf>
    <xf numFmtId="2" fontId="1" fillId="27" borderId="218" xfId="0" applyNumberFormat="1" applyFont="1" applyFill="1" applyBorder="1" applyAlignment="1" applyProtection="1">
      <alignment horizontal="center" vertical="center"/>
      <protection/>
    </xf>
    <xf numFmtId="0" fontId="14" fillId="9" borderId="282" xfId="0" applyFont="1" applyFill="1" applyBorder="1" applyAlignment="1" applyProtection="1">
      <alignment horizontal="right"/>
      <protection/>
    </xf>
    <xf numFmtId="2" fontId="1" fillId="27" borderId="227" xfId="0" applyNumberFormat="1" applyFont="1" applyFill="1" applyBorder="1" applyAlignment="1" applyProtection="1">
      <alignment horizontal="center" vertical="center"/>
      <protection/>
    </xf>
    <xf numFmtId="2" fontId="1" fillId="27" borderId="253" xfId="0" applyNumberFormat="1" applyFont="1" applyFill="1" applyBorder="1" applyAlignment="1" applyProtection="1">
      <alignment horizontal="center" vertical="center"/>
      <protection/>
    </xf>
    <xf numFmtId="193" fontId="14" fillId="27" borderId="225" xfId="0" applyNumberFormat="1" applyFont="1" applyFill="1" applyBorder="1" applyAlignment="1" applyProtection="1">
      <alignment horizontal="center"/>
      <protection/>
    </xf>
    <xf numFmtId="0" fontId="14" fillId="27" borderId="227" xfId="0" applyFont="1" applyFill="1" applyBorder="1" applyAlignment="1" applyProtection="1">
      <alignment horizontal="right"/>
      <protection/>
    </xf>
    <xf numFmtId="2" fontId="1" fillId="27" borderId="141" xfId="0" applyNumberFormat="1" applyFont="1" applyFill="1" applyBorder="1" applyAlignment="1" applyProtection="1">
      <alignment horizontal="center" vertical="center"/>
      <protection/>
    </xf>
    <xf numFmtId="0" fontId="1" fillId="17" borderId="235" xfId="0" applyFont="1" applyFill="1" applyBorder="1" applyAlignment="1" applyProtection="1">
      <alignment/>
      <protection locked="0"/>
    </xf>
    <xf numFmtId="0" fontId="14" fillId="17" borderId="265" xfId="0" applyFont="1" applyFill="1" applyBorder="1" applyAlignment="1" applyProtection="1">
      <alignment/>
      <protection/>
    </xf>
    <xf numFmtId="193" fontId="14" fillId="17" borderId="266" xfId="0" applyNumberFormat="1" applyFont="1" applyFill="1" applyBorder="1" applyAlignment="1" applyProtection="1">
      <alignment horizontal="center"/>
      <protection/>
    </xf>
    <xf numFmtId="0" fontId="14" fillId="17" borderId="266" xfId="0" applyFont="1" applyFill="1" applyBorder="1" applyAlignment="1" applyProtection="1">
      <alignment horizontal="center"/>
      <protection/>
    </xf>
    <xf numFmtId="0" fontId="14" fillId="17" borderId="266" xfId="0" applyFont="1" applyFill="1" applyBorder="1" applyAlignment="1" applyProtection="1">
      <alignment horizontal="right"/>
      <protection/>
    </xf>
    <xf numFmtId="0" fontId="14" fillId="0" borderId="266" xfId="0" applyFont="1" applyBorder="1" applyAlignment="1" applyProtection="1">
      <alignment horizontal="center"/>
      <protection/>
    </xf>
    <xf numFmtId="0" fontId="14" fillId="17" borderId="267" xfId="0" applyFont="1" applyFill="1" applyBorder="1" applyAlignment="1" applyProtection="1">
      <alignment horizontal="right"/>
      <protection/>
    </xf>
    <xf numFmtId="2" fontId="1" fillId="17" borderId="267" xfId="0" applyNumberFormat="1" applyFont="1" applyFill="1" applyBorder="1" applyAlignment="1" applyProtection="1">
      <alignment horizontal="center" vertical="center"/>
      <protection/>
    </xf>
    <xf numFmtId="0" fontId="1" fillId="17" borderId="268" xfId="0" applyFont="1" applyFill="1" applyBorder="1" applyAlignment="1" applyProtection="1">
      <alignment/>
      <protection locked="0"/>
    </xf>
    <xf numFmtId="0" fontId="14" fillId="0" borderId="216" xfId="0" applyFont="1" applyBorder="1" applyAlignment="1" applyProtection="1">
      <alignment/>
      <protection/>
    </xf>
    <xf numFmtId="193" fontId="14" fillId="0" borderId="217" xfId="0" applyNumberFormat="1" applyFont="1" applyBorder="1" applyAlignment="1" applyProtection="1">
      <alignment horizontal="center"/>
      <protection/>
    </xf>
    <xf numFmtId="0" fontId="14" fillId="0" borderId="217" xfId="0" applyFont="1" applyBorder="1" applyAlignment="1" applyProtection="1">
      <alignment horizontal="center"/>
      <protection/>
    </xf>
    <xf numFmtId="0" fontId="14" fillId="0" borderId="217" xfId="0" applyFont="1" applyBorder="1" applyAlignment="1" applyProtection="1">
      <alignment horizontal="right"/>
      <protection/>
    </xf>
    <xf numFmtId="0" fontId="14" fillId="0" borderId="218" xfId="0" applyFont="1" applyBorder="1" applyAlignment="1" applyProtection="1">
      <alignment horizontal="right"/>
      <protection/>
    </xf>
    <xf numFmtId="2" fontId="1" fillId="17" borderId="218" xfId="0" applyNumberFormat="1" applyFont="1" applyFill="1" applyBorder="1" applyAlignment="1" applyProtection="1">
      <alignment horizontal="center" vertical="center"/>
      <protection/>
    </xf>
    <xf numFmtId="0" fontId="14" fillId="0" borderId="224" xfId="0" applyFont="1" applyBorder="1" applyAlignment="1" applyProtection="1">
      <alignment/>
      <protection/>
    </xf>
    <xf numFmtId="193" fontId="14" fillId="0" borderId="225" xfId="0" applyNumberFormat="1" applyFont="1" applyBorder="1" applyAlignment="1" applyProtection="1">
      <alignment horizontal="center"/>
      <protection/>
    </xf>
    <xf numFmtId="0" fontId="14" fillId="0" borderId="225" xfId="0" applyFont="1" applyBorder="1" applyAlignment="1" applyProtection="1">
      <alignment horizontal="center"/>
      <protection/>
    </xf>
    <xf numFmtId="0" fontId="14" fillId="0" borderId="225" xfId="0" applyFont="1" applyBorder="1" applyAlignment="1" applyProtection="1">
      <alignment horizontal="right"/>
      <protection/>
    </xf>
    <xf numFmtId="0" fontId="14" fillId="0" borderId="227" xfId="0" applyFont="1" applyBorder="1" applyAlignment="1" applyProtection="1">
      <alignment horizontal="right"/>
      <protection/>
    </xf>
    <xf numFmtId="2" fontId="1" fillId="17" borderId="227" xfId="0" applyNumberFormat="1" applyFont="1" applyFill="1" applyBorder="1" applyAlignment="1" applyProtection="1">
      <alignment horizontal="center" vertical="center"/>
      <protection/>
    </xf>
    <xf numFmtId="0" fontId="0" fillId="0" borderId="0" xfId="0" applyAlignment="1">
      <alignment/>
    </xf>
    <xf numFmtId="193" fontId="14" fillId="0" borderId="0" xfId="0" applyNumberFormat="1"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0" xfId="0" applyFont="1" applyBorder="1" applyAlignment="1" applyProtection="1">
      <alignment horizontal="right"/>
      <protection/>
    </xf>
    <xf numFmtId="0" fontId="0" fillId="0" borderId="0" xfId="0" applyAlignment="1">
      <alignment horizontal="center"/>
    </xf>
    <xf numFmtId="0" fontId="0" fillId="0" borderId="250" xfId="0" applyFill="1" applyBorder="1" applyAlignment="1">
      <alignment/>
    </xf>
    <xf numFmtId="193" fontId="14" fillId="0" borderId="250" xfId="0" applyNumberFormat="1" applyFont="1" applyFill="1" applyBorder="1" applyAlignment="1" applyProtection="1">
      <alignment horizontal="center"/>
      <protection/>
    </xf>
    <xf numFmtId="0" fontId="14" fillId="0" borderId="250" xfId="0" applyFont="1" applyFill="1" applyBorder="1" applyAlignment="1" applyProtection="1">
      <alignment horizontal="center"/>
      <protection/>
    </xf>
    <xf numFmtId="0" fontId="14" fillId="0" borderId="250" xfId="0" applyFont="1" applyFill="1" applyBorder="1" applyAlignment="1" applyProtection="1">
      <alignment horizontal="right"/>
      <protection/>
    </xf>
    <xf numFmtId="0" fontId="0" fillId="0" borderId="250" xfId="0" applyFill="1" applyBorder="1" applyAlignment="1">
      <alignment horizontal="center"/>
    </xf>
    <xf numFmtId="0" fontId="1" fillId="0" borderId="0" xfId="0" applyFont="1" applyBorder="1" applyAlignment="1" applyProtection="1">
      <alignment horizontal="center"/>
      <protection locked="0"/>
    </xf>
    <xf numFmtId="0" fontId="1" fillId="0" borderId="0" xfId="0" applyFont="1" applyBorder="1" applyAlignment="1" applyProtection="1">
      <alignment/>
      <protection locked="0"/>
    </xf>
    <xf numFmtId="0" fontId="1" fillId="17" borderId="283" xfId="0" applyFont="1" applyFill="1" applyBorder="1" applyAlignment="1" applyProtection="1">
      <alignment/>
      <protection locked="0"/>
    </xf>
    <xf numFmtId="0" fontId="1" fillId="22" borderId="174" xfId="0" applyFont="1" applyFill="1" applyBorder="1" applyAlignment="1" applyProtection="1">
      <alignment horizontal="center" vertical="center"/>
      <protection/>
    </xf>
    <xf numFmtId="0" fontId="0" fillId="28" borderId="284" xfId="0" applyFill="1" applyBorder="1" applyAlignment="1" applyProtection="1">
      <alignment/>
      <protection locked="0"/>
    </xf>
    <xf numFmtId="0" fontId="5" fillId="0" borderId="0" xfId="0" applyFont="1" applyBorder="1" applyAlignment="1">
      <alignment horizontal="left" vertical="center" wrapText="1"/>
    </xf>
    <xf numFmtId="0" fontId="8" fillId="18" borderId="181" xfId="0" applyFont="1" applyFill="1" applyBorder="1" applyAlignment="1">
      <alignment horizontal="center" vertical="center" wrapText="1"/>
    </xf>
    <xf numFmtId="0" fontId="4" fillId="0" borderId="285" xfId="0" applyFont="1" applyBorder="1" applyAlignment="1">
      <alignment horizontal="center" vertical="center"/>
    </xf>
    <xf numFmtId="0" fontId="7" fillId="0" borderId="0" xfId="42" applyNumberFormat="1" applyFont="1" applyFill="1" applyBorder="1" applyAlignment="1" applyProtection="1">
      <alignment horizontal="left" vertical="center" wrapText="1"/>
      <protection/>
    </xf>
    <xf numFmtId="0" fontId="8" fillId="20" borderId="236" xfId="0" applyFont="1" applyFill="1" applyBorder="1" applyAlignment="1">
      <alignment horizontal="center" vertical="center" wrapText="1"/>
    </xf>
    <xf numFmtId="0" fontId="8" fillId="18" borderId="10" xfId="0" applyFont="1" applyFill="1" applyBorder="1" applyAlignment="1">
      <alignment horizontal="center" vertical="center" wrapText="1"/>
    </xf>
    <xf numFmtId="0" fontId="8" fillId="18" borderId="158" xfId="0" applyFont="1" applyFill="1" applyBorder="1" applyAlignment="1">
      <alignment horizontal="center" vertical="center" wrapText="1"/>
    </xf>
    <xf numFmtId="0" fontId="8" fillId="20" borderId="17" xfId="0" applyFont="1" applyFill="1" applyBorder="1" applyAlignment="1">
      <alignment horizontal="center" vertical="center" wrapText="1"/>
    </xf>
    <xf numFmtId="0" fontId="8" fillId="20" borderId="286" xfId="0" applyFont="1" applyFill="1" applyBorder="1" applyAlignment="1">
      <alignment horizontal="center" vertical="center" wrapText="1"/>
    </xf>
    <xf numFmtId="2" fontId="1" fillId="17" borderId="287" xfId="0" applyNumberFormat="1" applyFont="1" applyFill="1" applyBorder="1" applyAlignment="1">
      <alignment horizontal="center" vertical="center"/>
    </xf>
    <xf numFmtId="2" fontId="1" fillId="17" borderId="197" xfId="0" applyNumberFormat="1" applyFont="1" applyFill="1" applyBorder="1" applyAlignment="1">
      <alignment horizontal="center" vertical="center"/>
    </xf>
    <xf numFmtId="2" fontId="1" fillId="17" borderId="284" xfId="0" applyNumberFormat="1" applyFont="1" applyFill="1" applyBorder="1" applyAlignment="1">
      <alignment horizontal="center" vertical="center"/>
    </xf>
    <xf numFmtId="0" fontId="8" fillId="20" borderId="70" xfId="0" applyFont="1" applyFill="1" applyBorder="1" applyAlignment="1">
      <alignment horizontal="center" vertical="center" wrapText="1"/>
    </xf>
    <xf numFmtId="2" fontId="1" fillId="2" borderId="147" xfId="0" applyNumberFormat="1" applyFont="1" applyFill="1" applyBorder="1" applyAlignment="1">
      <alignment horizontal="right" vertical="center"/>
    </xf>
    <xf numFmtId="2" fontId="1" fillId="2" borderId="151" xfId="0" applyNumberFormat="1" applyFont="1" applyFill="1" applyBorder="1" applyAlignment="1">
      <alignment horizontal="right" vertical="center"/>
    </xf>
    <xf numFmtId="0" fontId="1" fillId="17" borderId="287" xfId="0" applyFont="1" applyFill="1" applyBorder="1" applyAlignment="1">
      <alignment horizontal="center" vertical="center"/>
    </xf>
    <xf numFmtId="0" fontId="1" fillId="17" borderId="284" xfId="0" applyFont="1" applyFill="1" applyBorder="1" applyAlignment="1">
      <alignment horizontal="center" vertical="center"/>
    </xf>
    <xf numFmtId="0" fontId="5" fillId="0" borderId="104" xfId="0" applyFont="1" applyBorder="1" applyAlignment="1">
      <alignment horizontal="left" vertical="center" wrapText="1"/>
    </xf>
    <xf numFmtId="0" fontId="8" fillId="20" borderId="16"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288" xfId="0" applyFont="1" applyBorder="1" applyAlignment="1">
      <alignment horizontal="center" vertical="center"/>
    </xf>
    <xf numFmtId="0" fontId="1" fillId="17" borderId="20" xfId="0" applyFont="1" applyFill="1" applyBorder="1" applyAlignment="1">
      <alignment/>
    </xf>
    <xf numFmtId="0" fontId="8" fillId="20" borderId="20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20" borderId="31" xfId="0" applyFont="1" applyFill="1" applyBorder="1" applyAlignment="1">
      <alignment horizontal="center" vertical="center" wrapText="1"/>
    </xf>
    <xf numFmtId="0" fontId="8" fillId="20" borderId="27" xfId="0" applyFont="1" applyFill="1" applyBorder="1" applyAlignment="1">
      <alignment horizontal="center" vertical="center" wrapText="1"/>
    </xf>
    <xf numFmtId="0" fontId="8" fillId="20" borderId="176" xfId="0" applyFont="1" applyFill="1" applyBorder="1" applyAlignment="1">
      <alignment horizontal="center" vertical="center" wrapText="1"/>
    </xf>
    <xf numFmtId="0" fontId="1" fillId="17" borderId="0" xfId="0" applyFont="1" applyFill="1" applyBorder="1" applyAlignment="1">
      <alignment/>
    </xf>
    <xf numFmtId="0" fontId="8" fillId="20" borderId="10" xfId="0" applyFont="1" applyFill="1" applyBorder="1" applyAlignment="1">
      <alignment horizontal="center" vertical="center" wrapText="1"/>
    </xf>
    <xf numFmtId="0" fontId="8" fillId="20" borderId="158" xfId="0" applyFont="1" applyFill="1" applyBorder="1" applyAlignment="1">
      <alignment horizontal="center" vertical="center" wrapText="1"/>
    </xf>
    <xf numFmtId="0" fontId="5" fillId="0" borderId="0" xfId="0" applyFont="1" applyBorder="1" applyAlignment="1">
      <alignment horizontal="left" vertical="center" wrapText="1"/>
    </xf>
    <xf numFmtId="0" fontId="8" fillId="18" borderId="16" xfId="0" applyFont="1" applyFill="1" applyBorder="1" applyAlignment="1">
      <alignment horizontal="center" vertical="center" wrapText="1"/>
    </xf>
    <xf numFmtId="0" fontId="8" fillId="18" borderId="156" xfId="0" applyFont="1" applyFill="1" applyBorder="1" applyAlignment="1">
      <alignment horizontal="center" vertical="center" wrapText="1"/>
    </xf>
    <xf numFmtId="0" fontId="8" fillId="20" borderId="289" xfId="0" applyFont="1" applyFill="1" applyBorder="1" applyAlignment="1">
      <alignment horizontal="center" vertical="center" wrapText="1"/>
    </xf>
    <xf numFmtId="0" fontId="8" fillId="20" borderId="290" xfId="0" applyFont="1" applyFill="1" applyBorder="1" applyAlignment="1">
      <alignment horizontal="center" vertical="center" wrapText="1"/>
    </xf>
    <xf numFmtId="0" fontId="11" fillId="0" borderId="104" xfId="0" applyFont="1" applyBorder="1" applyAlignment="1">
      <alignment horizontal="left" vertical="center" wrapText="1"/>
    </xf>
    <xf numFmtId="0" fontId="1" fillId="0" borderId="15" xfId="0" applyFont="1" applyBorder="1" applyAlignment="1">
      <alignment horizontal="center"/>
    </xf>
    <xf numFmtId="0" fontId="1" fillId="0" borderId="52" xfId="0" applyFont="1" applyBorder="1" applyAlignment="1">
      <alignment horizontal="center"/>
    </xf>
    <xf numFmtId="0" fontId="20" fillId="0" borderId="20" xfId="0" applyFont="1" applyBorder="1" applyAlignment="1">
      <alignment horizontal="left"/>
    </xf>
    <xf numFmtId="0" fontId="8" fillId="20" borderId="181" xfId="0"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0" xfId="0" applyFont="1" applyBorder="1" applyAlignment="1">
      <alignment horizontal="left" vertical="center" wrapText="1"/>
    </xf>
    <xf numFmtId="0" fontId="8" fillId="20" borderId="88" xfId="0" applyFont="1" applyFill="1" applyBorder="1" applyAlignment="1">
      <alignment horizontal="center" vertical="center" wrapText="1"/>
    </xf>
    <xf numFmtId="0" fontId="1" fillId="0" borderId="2" xfId="0" applyFont="1" applyBorder="1" applyAlignment="1">
      <alignment horizontal="center" vertical="center"/>
    </xf>
    <xf numFmtId="0" fontId="13" fillId="0" borderId="23" xfId="0" applyFont="1" applyBorder="1" applyAlignment="1">
      <alignment horizontal="center" vertical="center"/>
    </xf>
    <xf numFmtId="0" fontId="13" fillId="0" borderId="73" xfId="0" applyFont="1" applyBorder="1" applyAlignment="1">
      <alignment horizontal="center" vertical="center"/>
    </xf>
    <xf numFmtId="2" fontId="13" fillId="17" borderId="291" xfId="0" applyNumberFormat="1" applyFont="1" applyFill="1" applyBorder="1" applyAlignment="1">
      <alignment horizontal="center" vertical="center"/>
    </xf>
    <xf numFmtId="2" fontId="13" fillId="17" borderId="292" xfId="0" applyNumberFormat="1" applyFont="1" applyFill="1" applyBorder="1" applyAlignment="1">
      <alignment horizontal="center" vertical="center"/>
    </xf>
    <xf numFmtId="2" fontId="1" fillId="17" borderId="293" xfId="0" applyNumberFormat="1" applyFont="1" applyFill="1" applyBorder="1" applyAlignment="1">
      <alignment horizontal="center" vertical="center"/>
    </xf>
    <xf numFmtId="2" fontId="1" fillId="17" borderId="208" xfId="0" applyNumberFormat="1" applyFont="1" applyFill="1" applyBorder="1" applyAlignment="1">
      <alignment horizontal="center" vertical="center"/>
    </xf>
    <xf numFmtId="0" fontId="1" fillId="0" borderId="44" xfId="0" applyFont="1" applyBorder="1" applyAlignment="1">
      <alignment horizontal="center" vertical="center"/>
    </xf>
    <xf numFmtId="0" fontId="1" fillId="0" borderId="83" xfId="0" applyFont="1" applyBorder="1" applyAlignment="1">
      <alignment horizontal="center" vertical="center"/>
    </xf>
    <xf numFmtId="0" fontId="5" fillId="0" borderId="110" xfId="0" applyFont="1" applyBorder="1" applyAlignment="1">
      <alignment horizontal="left" vertical="center" wrapText="1"/>
    </xf>
    <xf numFmtId="0" fontId="5" fillId="0" borderId="0" xfId="0" applyFont="1" applyBorder="1" applyAlignment="1" applyProtection="1">
      <alignment horizontal="left" vertical="center" wrapText="1"/>
      <protection locked="0"/>
    </xf>
    <xf numFmtId="0" fontId="1" fillId="17" borderId="13" xfId="0" applyFont="1" applyFill="1" applyBorder="1" applyAlignment="1">
      <alignment/>
    </xf>
    <xf numFmtId="0" fontId="7" fillId="0" borderId="20" xfId="42" applyNumberFormat="1" applyFont="1" applyFill="1" applyBorder="1" applyAlignment="1" applyProtection="1">
      <alignment horizontal="left" vertical="center" wrapText="1"/>
      <protection/>
    </xf>
    <xf numFmtId="0" fontId="5" fillId="0" borderId="24" xfId="0" applyFont="1" applyBorder="1" applyAlignment="1">
      <alignment horizontal="left" vertical="center" wrapText="1"/>
    </xf>
    <xf numFmtId="0" fontId="5" fillId="0" borderId="99" xfId="0" applyFont="1" applyBorder="1" applyAlignment="1">
      <alignment horizontal="left" vertical="center" wrapText="1"/>
    </xf>
    <xf numFmtId="0" fontId="1" fillId="17" borderId="104" xfId="0" applyFont="1" applyFill="1" applyBorder="1" applyAlignment="1">
      <alignment/>
    </xf>
    <xf numFmtId="0" fontId="1" fillId="17" borderId="51" xfId="0" applyFont="1" applyFill="1" applyBorder="1" applyAlignment="1">
      <alignment/>
    </xf>
    <xf numFmtId="2" fontId="1" fillId="17" borderId="273" xfId="0" applyNumberFormat="1" applyFont="1" applyFill="1" applyBorder="1" applyAlignment="1">
      <alignment horizontal="center" vertical="center"/>
    </xf>
    <xf numFmtId="2" fontId="1" fillId="17" borderId="174" xfId="0" applyNumberFormat="1" applyFont="1" applyFill="1" applyBorder="1" applyAlignment="1">
      <alignment horizontal="center" vertical="center"/>
    </xf>
    <xf numFmtId="0" fontId="1" fillId="17" borderId="0" xfId="0" applyFont="1" applyFill="1" applyBorder="1" applyAlignment="1">
      <alignment horizontal="center"/>
    </xf>
    <xf numFmtId="0" fontId="2" fillId="17" borderId="0" xfId="0" applyFont="1" applyFill="1" applyBorder="1" applyAlignment="1">
      <alignment horizontal="center"/>
    </xf>
    <xf numFmtId="0" fontId="1" fillId="17" borderId="52" xfId="0" applyFont="1" applyFill="1" applyBorder="1" applyAlignment="1">
      <alignment/>
    </xf>
    <xf numFmtId="0" fontId="1" fillId="17" borderId="25" xfId="0" applyFont="1" applyFill="1" applyBorder="1" applyAlignment="1">
      <alignment/>
    </xf>
    <xf numFmtId="0" fontId="8" fillId="18" borderId="35" xfId="0" applyFont="1" applyFill="1" applyBorder="1" applyAlignment="1">
      <alignment horizontal="center" vertical="center" wrapText="1"/>
    </xf>
    <xf numFmtId="0" fontId="8" fillId="18" borderId="293" xfId="0" applyFont="1" applyFill="1" applyBorder="1" applyAlignment="1">
      <alignment horizontal="center" vertical="center" wrapText="1"/>
    </xf>
    <xf numFmtId="2" fontId="1" fillId="2" borderId="287" xfId="0" applyNumberFormat="1" applyFont="1" applyFill="1" applyBorder="1" applyAlignment="1">
      <alignment horizontal="center" vertical="center"/>
    </xf>
    <xf numFmtId="2" fontId="1" fillId="2" borderId="197" xfId="0" applyNumberFormat="1" applyFont="1" applyFill="1" applyBorder="1" applyAlignment="1">
      <alignment horizontal="center" vertical="center"/>
    </xf>
    <xf numFmtId="2" fontId="1" fillId="2" borderId="284" xfId="0" applyNumberFormat="1" applyFont="1" applyFill="1" applyBorder="1" applyAlignment="1">
      <alignment horizontal="center" vertical="center"/>
    </xf>
    <xf numFmtId="0" fontId="8" fillId="29" borderId="294" xfId="0" applyFont="1" applyFill="1" applyBorder="1" applyAlignment="1" applyProtection="1">
      <alignment horizontal="center" vertical="center" wrapText="1"/>
      <protection locked="0"/>
    </xf>
    <xf numFmtId="0" fontId="8" fillId="20" borderId="15" xfId="0" applyFont="1" applyFill="1" applyBorder="1" applyAlignment="1" applyProtection="1">
      <alignment horizontal="center" vertical="center" wrapText="1"/>
      <protection locked="0"/>
    </xf>
    <xf numFmtId="0" fontId="1" fillId="17" borderId="0" xfId="0" applyFont="1" applyFill="1" applyBorder="1" applyAlignment="1" applyProtection="1">
      <alignment horizontal="center"/>
      <protection locked="0"/>
    </xf>
    <xf numFmtId="0" fontId="4" fillId="17" borderId="0" xfId="0" applyFont="1" applyFill="1" applyBorder="1" applyAlignment="1" applyProtection="1">
      <alignment horizontal="center"/>
      <protection locked="0"/>
    </xf>
    <xf numFmtId="0" fontId="1" fillId="17" borderId="0" xfId="0" applyFont="1" applyFill="1" applyBorder="1" applyAlignment="1" applyProtection="1">
      <alignment/>
      <protection locked="0"/>
    </xf>
    <xf numFmtId="0" fontId="6" fillId="0" borderId="0" xfId="0" applyFont="1" applyBorder="1" applyAlignment="1" applyProtection="1">
      <alignment horizontal="left" vertical="center" wrapText="1"/>
      <protection locked="0"/>
    </xf>
    <xf numFmtId="0" fontId="7" fillId="0" borderId="0" xfId="42" applyNumberFormat="1" applyFont="1" applyFill="1" applyBorder="1" applyAlignment="1" applyProtection="1">
      <alignment horizontal="left" vertical="center" wrapText="1"/>
      <protection locked="0"/>
    </xf>
    <xf numFmtId="0" fontId="8" fillId="20" borderId="26" xfId="0" applyFont="1" applyFill="1" applyBorder="1" applyAlignment="1" applyProtection="1">
      <alignment horizontal="center" vertical="center" wrapText="1"/>
      <protection locked="0"/>
    </xf>
    <xf numFmtId="0" fontId="5" fillId="0" borderId="9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8" fillId="18" borderId="16" xfId="0" applyFont="1" applyFill="1" applyBorder="1" applyAlignment="1" applyProtection="1">
      <alignment horizontal="center" vertical="center" wrapText="1"/>
      <protection locked="0"/>
    </xf>
    <xf numFmtId="0" fontId="22" fillId="0" borderId="132" xfId="0" applyFont="1" applyBorder="1" applyAlignment="1">
      <alignment horizontal="left" vertical="center"/>
    </xf>
    <xf numFmtId="0" fontId="22" fillId="0" borderId="0" xfId="0" applyFont="1" applyBorder="1" applyAlignment="1">
      <alignment horizontal="left" vertical="center"/>
    </xf>
    <xf numFmtId="0" fontId="22" fillId="0" borderId="198" xfId="0" applyFont="1" applyBorder="1" applyAlignment="1">
      <alignment horizontal="left" vertical="center"/>
    </xf>
    <xf numFmtId="0" fontId="22" fillId="0" borderId="79" xfId="0" applyFont="1" applyBorder="1" applyAlignment="1">
      <alignment horizontal="left" vertical="center"/>
    </xf>
    <xf numFmtId="0" fontId="22" fillId="0" borderId="0" xfId="0" applyFont="1" applyAlignment="1">
      <alignment horizontal="left" vertical="center"/>
    </xf>
    <xf numFmtId="0" fontId="22" fillId="0" borderId="99" xfId="0" applyFont="1" applyBorder="1" applyAlignment="1">
      <alignment horizontal="left" vertical="center" wrapText="1"/>
    </xf>
    <xf numFmtId="0" fontId="22" fillId="0" borderId="0" xfId="0" applyFont="1" applyBorder="1" applyAlignment="1">
      <alignment horizontal="left" vertical="center" wrapText="1"/>
    </xf>
    <xf numFmtId="0" fontId="22" fillId="0" borderId="79" xfId="0" applyFont="1" applyBorder="1" applyAlignment="1">
      <alignment horizontal="left" vertical="center" wrapText="1"/>
    </xf>
    <xf numFmtId="0" fontId="22" fillId="0" borderId="132" xfId="0" applyFont="1" applyBorder="1" applyAlignment="1">
      <alignment vertical="center"/>
    </xf>
    <xf numFmtId="0" fontId="22" fillId="0" borderId="0" xfId="0" applyFont="1" applyBorder="1" applyAlignment="1">
      <alignment vertical="center"/>
    </xf>
    <xf numFmtId="0" fontId="0" fillId="0" borderId="60" xfId="0" applyBorder="1" applyAlignment="1">
      <alignment horizontal="center"/>
    </xf>
    <xf numFmtId="0" fontId="0" fillId="0" borderId="295" xfId="0"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39938"/>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79646"/>
      <rgbColor rgb="00FF6600"/>
      <rgbColor rgb="00595959"/>
      <rgbColor rgb="00AAAAAA"/>
      <rgbColor rgb="00003366"/>
      <rgbColor rgb="00339966"/>
      <rgbColor rgb="00003300"/>
      <rgbColor rgb="00212121"/>
      <rgbColor rgb="00993300"/>
      <rgbColor rgb="00993366"/>
      <rgbColor rgb="004C4C4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plastics.ge/products/viscom/" TargetMode="External"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jpeg" /><Relationship Id="rId6" Type="http://schemas.openxmlformats.org/officeDocument/2006/relationships/image" Target="../media/image5.jpeg" /><Relationship Id="rId7" Type="http://schemas.openxmlformats.org/officeDocument/2006/relationships/image" Target="../media/image6.jpeg" /><Relationship Id="rId8" Type="http://schemas.openxmlformats.org/officeDocument/2006/relationships/image" Target="../media/image7.jpeg" /><Relationship Id="rId9" Type="http://schemas.openxmlformats.org/officeDocument/2006/relationships/image" Target="../media/image8.png" /><Relationship Id="rId10"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hyperlink" Target="http://plastics.ge/products/viscom/" TargetMode="External" /><Relationship Id="rId2" Type="http://schemas.openxmlformats.org/officeDocument/2006/relationships/image" Target="../media/image2.jpeg" /><Relationship Id="rId3" Type="http://schemas.openxmlformats.org/officeDocument/2006/relationships/hyperlink" Target="http://plastics.ge/products/viscom/" TargetMode="External" /><Relationship Id="rId4" Type="http://schemas.openxmlformats.org/officeDocument/2006/relationships/image" Target="../media/image10.jpeg" /><Relationship Id="rId5" Type="http://schemas.openxmlformats.org/officeDocument/2006/relationships/image" Target="../media/image11.png" /><Relationship Id="rId6" Type="http://schemas.openxmlformats.org/officeDocument/2006/relationships/hyperlink" Target="http://plastics.ge/products/viscom/" TargetMode="External" /><Relationship Id="rId7" Type="http://schemas.openxmlformats.org/officeDocument/2006/relationships/image" Target="../media/image12.jpeg" /><Relationship Id="rId8" Type="http://schemas.openxmlformats.org/officeDocument/2006/relationships/hyperlink" Target="http://plastics.ge/products/viscom/" TargetMode="External" /><Relationship Id="rId9" Type="http://schemas.openxmlformats.org/officeDocument/2006/relationships/image" Target="../media/image13.jpeg" /><Relationship Id="rId10" Type="http://schemas.openxmlformats.org/officeDocument/2006/relationships/image" Target="../media/image14.png" /><Relationship Id="rId11" Type="http://schemas.openxmlformats.org/officeDocument/2006/relationships/hyperlink" Target="http://plastics.ge/products/viscom/" TargetMode="External" /><Relationship Id="rId12" Type="http://schemas.openxmlformats.org/officeDocument/2006/relationships/hyperlink" Target="http://plastics.ge/products/vis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1847850</xdr:colOff>
      <xdr:row>2</xdr:row>
      <xdr:rowOff>123825</xdr:rowOff>
    </xdr:from>
    <xdr:to>
      <xdr:col>7</xdr:col>
      <xdr:colOff>1019175</xdr:colOff>
      <xdr:row>4</xdr:row>
      <xdr:rowOff>180975</xdr:rowOff>
    </xdr:to>
    <xdr:pic>
      <xdr:nvPicPr>
        <xdr:cNvPr id="1" name="Picture 43"/>
        <xdr:cNvPicPr preferRelativeResize="1">
          <a:picLocks noChangeAspect="1"/>
        </xdr:cNvPicPr>
      </xdr:nvPicPr>
      <xdr:blipFill>
        <a:blip r:embed="rId1"/>
        <a:stretch>
          <a:fillRect/>
        </a:stretch>
      </xdr:blipFill>
      <xdr:spPr>
        <a:xfrm>
          <a:off x="8915400" y="1609725"/>
          <a:ext cx="2657475" cy="647700"/>
        </a:xfrm>
        <a:prstGeom prst="rect">
          <a:avLst/>
        </a:prstGeom>
        <a:noFill/>
        <a:ln w="9525" cmpd="sng">
          <a:noFill/>
        </a:ln>
      </xdr:spPr>
    </xdr:pic>
    <xdr:clientData/>
  </xdr:twoCellAnchor>
  <xdr:twoCellAnchor>
    <xdr:from>
      <xdr:col>3</xdr:col>
      <xdr:colOff>171450</xdr:colOff>
      <xdr:row>1</xdr:row>
      <xdr:rowOff>0</xdr:rowOff>
    </xdr:from>
    <xdr:to>
      <xdr:col>6</xdr:col>
      <xdr:colOff>0</xdr:colOff>
      <xdr:row>1</xdr:row>
      <xdr:rowOff>28575</xdr:rowOff>
    </xdr:to>
    <xdr:sp>
      <xdr:nvSpPr>
        <xdr:cNvPr id="2" name="Rectangle 14">
          <a:hlinkClick r:id="rId2"/>
        </xdr:cNvPr>
        <xdr:cNvSpPr>
          <a:spLocks/>
        </xdr:cNvSpPr>
      </xdr:nvSpPr>
      <xdr:spPr>
        <a:xfrm>
          <a:off x="6181725" y="1285875"/>
          <a:ext cx="4371975" cy="28575"/>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rPr>
            <a:t>www.plastics.ge/products/viscom/</a:t>
          </a:r>
        </a:p>
      </xdr:txBody>
    </xdr:sp>
    <xdr:clientData/>
  </xdr:twoCellAnchor>
  <xdr:twoCellAnchor>
    <xdr:from>
      <xdr:col>0</xdr:col>
      <xdr:colOff>66675</xdr:colOff>
      <xdr:row>0</xdr:row>
      <xdr:rowOff>66675</xdr:rowOff>
    </xdr:from>
    <xdr:to>
      <xdr:col>2</xdr:col>
      <xdr:colOff>514350</xdr:colOff>
      <xdr:row>1</xdr:row>
      <xdr:rowOff>76200</xdr:rowOff>
    </xdr:to>
    <xdr:pic>
      <xdr:nvPicPr>
        <xdr:cNvPr id="3" name="Рисунок 9"/>
        <xdr:cNvPicPr preferRelativeResize="1">
          <a:picLocks noChangeAspect="1"/>
        </xdr:cNvPicPr>
      </xdr:nvPicPr>
      <xdr:blipFill>
        <a:blip r:embed="rId3"/>
        <a:stretch>
          <a:fillRect/>
        </a:stretch>
      </xdr:blipFill>
      <xdr:spPr>
        <a:xfrm>
          <a:off x="66675" y="66675"/>
          <a:ext cx="5705475" cy="1295400"/>
        </a:xfrm>
        <a:prstGeom prst="rect">
          <a:avLst/>
        </a:prstGeom>
        <a:noFill/>
        <a:ln w="9525" cmpd="sng">
          <a:noFill/>
        </a:ln>
      </xdr:spPr>
    </xdr:pic>
    <xdr:clientData/>
  </xdr:twoCellAnchor>
  <xdr:twoCellAnchor>
    <xdr:from>
      <xdr:col>4</xdr:col>
      <xdr:colOff>1447800</xdr:colOff>
      <xdr:row>0</xdr:row>
      <xdr:rowOff>419100</xdr:rowOff>
    </xdr:from>
    <xdr:to>
      <xdr:col>4</xdr:col>
      <xdr:colOff>1666875</xdr:colOff>
      <xdr:row>0</xdr:row>
      <xdr:rowOff>657225</xdr:rowOff>
    </xdr:to>
    <xdr:sp fLocksText="0">
      <xdr:nvSpPr>
        <xdr:cNvPr id="4" name="TextBox 11"/>
        <xdr:cNvSpPr txBox="1">
          <a:spLocks noChangeArrowheads="1"/>
        </xdr:cNvSpPr>
      </xdr:nvSpPr>
      <xdr:spPr>
        <a:xfrm>
          <a:off x="8515350" y="419100"/>
          <a:ext cx="219075" cy="238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533400</xdr:colOff>
      <xdr:row>0</xdr:row>
      <xdr:rowOff>47625</xdr:rowOff>
    </xdr:from>
    <xdr:to>
      <xdr:col>7</xdr:col>
      <xdr:colOff>1019175</xdr:colOff>
      <xdr:row>1</xdr:row>
      <xdr:rowOff>47625</xdr:rowOff>
    </xdr:to>
    <xdr:sp fLocksText="0">
      <xdr:nvSpPr>
        <xdr:cNvPr id="5" name="TextBox 14"/>
        <xdr:cNvSpPr txBox="1">
          <a:spLocks noChangeArrowheads="1"/>
        </xdr:cNvSpPr>
      </xdr:nvSpPr>
      <xdr:spPr>
        <a:xfrm>
          <a:off x="5791200" y="47625"/>
          <a:ext cx="5781675" cy="1285875"/>
        </a:xfrm>
        <a:prstGeom prst="rect">
          <a:avLst/>
        </a:prstGeom>
        <a:noFill/>
        <a:ln w="9525" cmpd="sng">
          <a:noFill/>
        </a:ln>
      </xdr:spPr>
      <xdr:txBody>
        <a:bodyPr vertOverflow="clip" wrap="square" lIns="90000" tIns="46800" rIns="90000" bIns="46800"/>
        <a:p>
          <a:pPr algn="l">
            <a:defRPr/>
          </a:pPr>
          <a:r>
            <a:rPr lang="en-US" cap="none" sz="1100" b="0" i="0" u="none" baseline="0">
              <a:solidFill>
                <a:srgbClr val="000000"/>
              </a:solidFill>
              <a:latin typeface="Calibri"/>
              <a:ea typeface="Calibri"/>
              <a:cs typeface="Calibri"/>
            </a:rPr>
            <a:t>შ.პ.ს პლასტიკს საქართველო ჩანტლაძის 3ა
</a:t>
          </a:r>
          <a:r>
            <a:rPr lang="en-US" cap="none" sz="1100" b="0" i="0" u="none" baseline="0">
              <a:solidFill>
                <a:srgbClr val="000000"/>
              </a:solidFill>
              <a:latin typeface="Calibri"/>
              <a:ea typeface="Calibri"/>
              <a:cs typeface="Calibri"/>
            </a:rPr>
            <a:t>0108,თბილისი, საქართველო 
</a:t>
          </a:r>
          <a:r>
            <a:rPr lang="en-US" cap="none" sz="1100" b="0" i="0" u="none" baseline="0">
              <a:solidFill>
                <a:srgbClr val="000000"/>
              </a:solidFill>
              <a:latin typeface="Calibri"/>
              <a:ea typeface="Calibri"/>
              <a:cs typeface="Calibri"/>
            </a:rPr>
            <a:t>ტელ: +995 (32) 214 83 00
</a:t>
          </a:r>
          <a:r>
            <a:rPr lang="en-US" cap="none" sz="1100" b="0" i="0" u="none" baseline="0">
              <a:solidFill>
                <a:srgbClr val="000000"/>
              </a:solidFill>
              <a:latin typeface="Calibri"/>
              <a:ea typeface="Calibri"/>
              <a:cs typeface="Calibri"/>
            </a:rPr>
            <a:t>ს/ნ: 404911681; ბ ა ნ კ ი ს კ ო დ ი: </a:t>
          </a:r>
          <a:r>
            <a:rPr lang="en-US" cap="none" sz="1100" b="0" i="0" u="none" baseline="0">
              <a:solidFill>
                <a:srgbClr val="000000"/>
              </a:solidFill>
              <a:latin typeface="Calibri"/>
              <a:ea typeface="Calibri"/>
              <a:cs typeface="Calibri"/>
            </a:rPr>
            <a:t>BAGAGE22;  </a:t>
          </a:r>
          <a:r>
            <a:rPr lang="en-US" cap="none" sz="1100" b="0" i="0" u="none" baseline="0">
              <a:solidFill>
                <a:srgbClr val="000000"/>
              </a:solidFill>
              <a:latin typeface="Calibri"/>
              <a:ea typeface="Calibri"/>
              <a:cs typeface="Calibri"/>
            </a:rPr>
            <a:t>ანგარიშის #: </a:t>
          </a:r>
          <a:r>
            <a:rPr lang="en-US" cap="none" sz="1100" b="0" i="0" u="none" baseline="0">
              <a:solidFill>
                <a:srgbClr val="000000"/>
              </a:solidFill>
              <a:latin typeface="Calibri"/>
              <a:ea typeface="Calibri"/>
              <a:cs typeface="Calibri"/>
            </a:rPr>
            <a:t>GE08BG0000000361541200
</a:t>
          </a:r>
        </a:p>
      </xdr:txBody>
    </xdr:sp>
    <xdr:clientData/>
  </xdr:twoCellAnchor>
  <xdr:twoCellAnchor>
    <xdr:from>
      <xdr:col>5</xdr:col>
      <xdr:colOff>409575</xdr:colOff>
      <xdr:row>38</xdr:row>
      <xdr:rowOff>219075</xdr:rowOff>
    </xdr:from>
    <xdr:to>
      <xdr:col>7</xdr:col>
      <xdr:colOff>695325</xdr:colOff>
      <xdr:row>42</xdr:row>
      <xdr:rowOff>66675</xdr:rowOff>
    </xdr:to>
    <xdr:pic>
      <xdr:nvPicPr>
        <xdr:cNvPr id="6" name="Рисунок 15"/>
        <xdr:cNvPicPr preferRelativeResize="1">
          <a:picLocks noChangeAspect="1"/>
        </xdr:cNvPicPr>
      </xdr:nvPicPr>
      <xdr:blipFill>
        <a:blip r:embed="rId4"/>
        <a:stretch>
          <a:fillRect/>
        </a:stretch>
      </xdr:blipFill>
      <xdr:spPr>
        <a:xfrm>
          <a:off x="9972675" y="8610600"/>
          <a:ext cx="1276350" cy="1285875"/>
        </a:xfrm>
        <a:prstGeom prst="rect">
          <a:avLst/>
        </a:prstGeom>
        <a:noFill/>
        <a:ln w="9525" cmpd="sng">
          <a:noFill/>
        </a:ln>
      </xdr:spPr>
    </xdr:pic>
    <xdr:clientData/>
  </xdr:twoCellAnchor>
  <xdr:twoCellAnchor>
    <xdr:from>
      <xdr:col>4</xdr:col>
      <xdr:colOff>1905000</xdr:colOff>
      <xdr:row>144</xdr:row>
      <xdr:rowOff>9525</xdr:rowOff>
    </xdr:from>
    <xdr:to>
      <xdr:col>5</xdr:col>
      <xdr:colOff>990600</xdr:colOff>
      <xdr:row>146</xdr:row>
      <xdr:rowOff>123825</xdr:rowOff>
    </xdr:to>
    <xdr:pic>
      <xdr:nvPicPr>
        <xdr:cNvPr id="7" name="Рисунок 19"/>
        <xdr:cNvPicPr preferRelativeResize="1">
          <a:picLocks noChangeAspect="1"/>
        </xdr:cNvPicPr>
      </xdr:nvPicPr>
      <xdr:blipFill>
        <a:blip r:embed="rId5"/>
        <a:stretch>
          <a:fillRect/>
        </a:stretch>
      </xdr:blipFill>
      <xdr:spPr>
        <a:xfrm>
          <a:off x="8972550" y="29537025"/>
          <a:ext cx="1581150" cy="704850"/>
        </a:xfrm>
        <a:prstGeom prst="rect">
          <a:avLst/>
        </a:prstGeom>
        <a:noFill/>
        <a:ln w="9525" cmpd="sng">
          <a:noFill/>
        </a:ln>
      </xdr:spPr>
    </xdr:pic>
    <xdr:clientData/>
  </xdr:twoCellAnchor>
  <xdr:twoCellAnchor>
    <xdr:from>
      <xdr:col>5</xdr:col>
      <xdr:colOff>657225</xdr:colOff>
      <xdr:row>211</xdr:row>
      <xdr:rowOff>28575</xdr:rowOff>
    </xdr:from>
    <xdr:to>
      <xdr:col>7</xdr:col>
      <xdr:colOff>714375</xdr:colOff>
      <xdr:row>212</xdr:row>
      <xdr:rowOff>142875</xdr:rowOff>
    </xdr:to>
    <xdr:pic>
      <xdr:nvPicPr>
        <xdr:cNvPr id="8" name="Рисунок 21"/>
        <xdr:cNvPicPr preferRelativeResize="1">
          <a:picLocks noChangeAspect="1"/>
        </xdr:cNvPicPr>
      </xdr:nvPicPr>
      <xdr:blipFill>
        <a:blip r:embed="rId6"/>
        <a:stretch>
          <a:fillRect/>
        </a:stretch>
      </xdr:blipFill>
      <xdr:spPr>
        <a:xfrm>
          <a:off x="10220325" y="41910000"/>
          <a:ext cx="1047750" cy="504825"/>
        </a:xfrm>
        <a:prstGeom prst="rect">
          <a:avLst/>
        </a:prstGeom>
        <a:noFill/>
        <a:ln w="9525" cmpd="sng">
          <a:noFill/>
        </a:ln>
      </xdr:spPr>
    </xdr:pic>
    <xdr:clientData/>
  </xdr:twoCellAnchor>
  <xdr:twoCellAnchor>
    <xdr:from>
      <xdr:col>5</xdr:col>
      <xdr:colOff>704850</xdr:colOff>
      <xdr:row>272</xdr:row>
      <xdr:rowOff>104775</xdr:rowOff>
    </xdr:from>
    <xdr:to>
      <xdr:col>7</xdr:col>
      <xdr:colOff>800100</xdr:colOff>
      <xdr:row>274</xdr:row>
      <xdr:rowOff>0</xdr:rowOff>
    </xdr:to>
    <xdr:pic>
      <xdr:nvPicPr>
        <xdr:cNvPr id="9" name="Рисунок 22"/>
        <xdr:cNvPicPr preferRelativeResize="1">
          <a:picLocks noChangeAspect="1"/>
        </xdr:cNvPicPr>
      </xdr:nvPicPr>
      <xdr:blipFill>
        <a:blip r:embed="rId6"/>
        <a:stretch>
          <a:fillRect/>
        </a:stretch>
      </xdr:blipFill>
      <xdr:spPr>
        <a:xfrm>
          <a:off x="10267950" y="54006750"/>
          <a:ext cx="1085850" cy="495300"/>
        </a:xfrm>
        <a:prstGeom prst="rect">
          <a:avLst/>
        </a:prstGeom>
        <a:noFill/>
        <a:ln w="9525" cmpd="sng">
          <a:noFill/>
        </a:ln>
      </xdr:spPr>
    </xdr:pic>
    <xdr:clientData/>
  </xdr:twoCellAnchor>
  <xdr:twoCellAnchor>
    <xdr:from>
      <xdr:col>5</xdr:col>
      <xdr:colOff>990600</xdr:colOff>
      <xdr:row>367</xdr:row>
      <xdr:rowOff>104775</xdr:rowOff>
    </xdr:from>
    <xdr:to>
      <xdr:col>8</xdr:col>
      <xdr:colOff>0</xdr:colOff>
      <xdr:row>368</xdr:row>
      <xdr:rowOff>419100</xdr:rowOff>
    </xdr:to>
    <xdr:pic>
      <xdr:nvPicPr>
        <xdr:cNvPr id="10" name="Рисунок 23"/>
        <xdr:cNvPicPr preferRelativeResize="1">
          <a:picLocks noChangeAspect="1"/>
        </xdr:cNvPicPr>
      </xdr:nvPicPr>
      <xdr:blipFill>
        <a:blip r:embed="rId6"/>
        <a:stretch>
          <a:fillRect/>
        </a:stretch>
      </xdr:blipFill>
      <xdr:spPr>
        <a:xfrm>
          <a:off x="10553700" y="70608825"/>
          <a:ext cx="1019175" cy="476250"/>
        </a:xfrm>
        <a:prstGeom prst="rect">
          <a:avLst/>
        </a:prstGeom>
        <a:noFill/>
        <a:ln w="9525" cmpd="sng">
          <a:noFill/>
        </a:ln>
      </xdr:spPr>
    </xdr:pic>
    <xdr:clientData/>
  </xdr:twoCellAnchor>
  <xdr:twoCellAnchor>
    <xdr:from>
      <xdr:col>5</xdr:col>
      <xdr:colOff>990600</xdr:colOff>
      <xdr:row>379</xdr:row>
      <xdr:rowOff>142875</xdr:rowOff>
    </xdr:from>
    <xdr:to>
      <xdr:col>8</xdr:col>
      <xdr:colOff>0</xdr:colOff>
      <xdr:row>381</xdr:row>
      <xdr:rowOff>257175</xdr:rowOff>
    </xdr:to>
    <xdr:pic>
      <xdr:nvPicPr>
        <xdr:cNvPr id="11" name="Рисунок 24"/>
        <xdr:cNvPicPr preferRelativeResize="1">
          <a:picLocks noChangeAspect="1"/>
        </xdr:cNvPicPr>
      </xdr:nvPicPr>
      <xdr:blipFill>
        <a:blip r:embed="rId6"/>
        <a:stretch>
          <a:fillRect/>
        </a:stretch>
      </xdr:blipFill>
      <xdr:spPr>
        <a:xfrm>
          <a:off x="10553700" y="73342500"/>
          <a:ext cx="1019175" cy="438150"/>
        </a:xfrm>
        <a:prstGeom prst="rect">
          <a:avLst/>
        </a:prstGeom>
        <a:noFill/>
        <a:ln w="9525" cmpd="sng">
          <a:noFill/>
        </a:ln>
      </xdr:spPr>
    </xdr:pic>
    <xdr:clientData/>
  </xdr:twoCellAnchor>
  <xdr:twoCellAnchor>
    <xdr:from>
      <xdr:col>5</xdr:col>
      <xdr:colOff>990600</xdr:colOff>
      <xdr:row>389</xdr:row>
      <xdr:rowOff>104775</xdr:rowOff>
    </xdr:from>
    <xdr:to>
      <xdr:col>8</xdr:col>
      <xdr:colOff>0</xdr:colOff>
      <xdr:row>391</xdr:row>
      <xdr:rowOff>9525</xdr:rowOff>
    </xdr:to>
    <xdr:pic>
      <xdr:nvPicPr>
        <xdr:cNvPr id="12" name="Рисунок 25"/>
        <xdr:cNvPicPr preferRelativeResize="1">
          <a:picLocks noChangeAspect="1"/>
        </xdr:cNvPicPr>
      </xdr:nvPicPr>
      <xdr:blipFill>
        <a:blip r:embed="rId6"/>
        <a:stretch>
          <a:fillRect/>
        </a:stretch>
      </xdr:blipFill>
      <xdr:spPr>
        <a:xfrm>
          <a:off x="10553700" y="75152250"/>
          <a:ext cx="1019175" cy="457200"/>
        </a:xfrm>
        <a:prstGeom prst="rect">
          <a:avLst/>
        </a:prstGeom>
        <a:noFill/>
        <a:ln w="9525" cmpd="sng">
          <a:noFill/>
        </a:ln>
      </xdr:spPr>
    </xdr:pic>
    <xdr:clientData/>
  </xdr:twoCellAnchor>
  <xdr:twoCellAnchor>
    <xdr:from>
      <xdr:col>5</xdr:col>
      <xdr:colOff>990600</xdr:colOff>
      <xdr:row>425</xdr:row>
      <xdr:rowOff>9525</xdr:rowOff>
    </xdr:from>
    <xdr:to>
      <xdr:col>8</xdr:col>
      <xdr:colOff>0</xdr:colOff>
      <xdr:row>427</xdr:row>
      <xdr:rowOff>161925</xdr:rowOff>
    </xdr:to>
    <xdr:pic>
      <xdr:nvPicPr>
        <xdr:cNvPr id="13" name="Рисунок 27"/>
        <xdr:cNvPicPr preferRelativeResize="1">
          <a:picLocks noChangeAspect="1"/>
        </xdr:cNvPicPr>
      </xdr:nvPicPr>
      <xdr:blipFill>
        <a:blip r:embed="rId6"/>
        <a:stretch>
          <a:fillRect/>
        </a:stretch>
      </xdr:blipFill>
      <xdr:spPr>
        <a:xfrm>
          <a:off x="10553700" y="81438750"/>
          <a:ext cx="1019175" cy="276225"/>
        </a:xfrm>
        <a:prstGeom prst="rect">
          <a:avLst/>
        </a:prstGeom>
        <a:noFill/>
        <a:ln w="9525" cmpd="sng">
          <a:noFill/>
        </a:ln>
      </xdr:spPr>
    </xdr:pic>
    <xdr:clientData/>
  </xdr:twoCellAnchor>
  <xdr:twoCellAnchor>
    <xdr:from>
      <xdr:col>5</xdr:col>
      <xdr:colOff>990600</xdr:colOff>
      <xdr:row>479</xdr:row>
      <xdr:rowOff>142875</xdr:rowOff>
    </xdr:from>
    <xdr:to>
      <xdr:col>7</xdr:col>
      <xdr:colOff>914400</xdr:colOff>
      <xdr:row>481</xdr:row>
      <xdr:rowOff>9525</xdr:rowOff>
    </xdr:to>
    <xdr:pic>
      <xdr:nvPicPr>
        <xdr:cNvPr id="14" name="Рисунок 28"/>
        <xdr:cNvPicPr preferRelativeResize="1">
          <a:picLocks noChangeAspect="1"/>
        </xdr:cNvPicPr>
      </xdr:nvPicPr>
      <xdr:blipFill>
        <a:blip r:embed="rId6"/>
        <a:stretch>
          <a:fillRect/>
        </a:stretch>
      </xdr:blipFill>
      <xdr:spPr>
        <a:xfrm>
          <a:off x="10553700" y="90649425"/>
          <a:ext cx="914400" cy="381000"/>
        </a:xfrm>
        <a:prstGeom prst="rect">
          <a:avLst/>
        </a:prstGeom>
        <a:noFill/>
        <a:ln w="9525" cmpd="sng">
          <a:noFill/>
        </a:ln>
      </xdr:spPr>
    </xdr:pic>
    <xdr:clientData/>
  </xdr:twoCellAnchor>
  <xdr:twoCellAnchor>
    <xdr:from>
      <xdr:col>6</xdr:col>
      <xdr:colOff>228600</xdr:colOff>
      <xdr:row>495</xdr:row>
      <xdr:rowOff>76200</xdr:rowOff>
    </xdr:from>
    <xdr:to>
      <xdr:col>8</xdr:col>
      <xdr:colOff>0</xdr:colOff>
      <xdr:row>499</xdr:row>
      <xdr:rowOff>9525</xdr:rowOff>
    </xdr:to>
    <xdr:pic>
      <xdr:nvPicPr>
        <xdr:cNvPr id="15" name="Рисунок 29"/>
        <xdr:cNvPicPr preferRelativeResize="1">
          <a:picLocks noChangeAspect="1"/>
        </xdr:cNvPicPr>
      </xdr:nvPicPr>
      <xdr:blipFill>
        <a:blip r:embed="rId6"/>
        <a:stretch>
          <a:fillRect/>
        </a:stretch>
      </xdr:blipFill>
      <xdr:spPr>
        <a:xfrm>
          <a:off x="10553700" y="93421200"/>
          <a:ext cx="1019175" cy="771525"/>
        </a:xfrm>
        <a:prstGeom prst="rect">
          <a:avLst/>
        </a:prstGeom>
        <a:noFill/>
        <a:ln w="9525" cmpd="sng">
          <a:noFill/>
        </a:ln>
      </xdr:spPr>
    </xdr:pic>
    <xdr:clientData/>
  </xdr:twoCellAnchor>
  <xdr:twoCellAnchor>
    <xdr:from>
      <xdr:col>4</xdr:col>
      <xdr:colOff>1657350</xdr:colOff>
      <xdr:row>494</xdr:row>
      <xdr:rowOff>66675</xdr:rowOff>
    </xdr:from>
    <xdr:to>
      <xdr:col>5</xdr:col>
      <xdr:colOff>990600</xdr:colOff>
      <xdr:row>499</xdr:row>
      <xdr:rowOff>9525</xdr:rowOff>
    </xdr:to>
    <xdr:pic>
      <xdr:nvPicPr>
        <xdr:cNvPr id="16" name="Рисунок 30"/>
        <xdr:cNvPicPr preferRelativeResize="1">
          <a:picLocks noChangeAspect="1"/>
        </xdr:cNvPicPr>
      </xdr:nvPicPr>
      <xdr:blipFill>
        <a:blip r:embed="rId7"/>
        <a:stretch>
          <a:fillRect/>
        </a:stretch>
      </xdr:blipFill>
      <xdr:spPr>
        <a:xfrm>
          <a:off x="8724900" y="93249750"/>
          <a:ext cx="1828800" cy="942975"/>
        </a:xfrm>
        <a:prstGeom prst="rect">
          <a:avLst/>
        </a:prstGeom>
        <a:noFill/>
        <a:ln w="9525" cmpd="sng">
          <a:noFill/>
        </a:ln>
      </xdr:spPr>
    </xdr:pic>
    <xdr:clientData/>
  </xdr:twoCellAnchor>
  <xdr:twoCellAnchor>
    <xdr:from>
      <xdr:col>5</xdr:col>
      <xdr:colOff>990600</xdr:colOff>
      <xdr:row>521</xdr:row>
      <xdr:rowOff>66675</xdr:rowOff>
    </xdr:from>
    <xdr:to>
      <xdr:col>7</xdr:col>
      <xdr:colOff>733425</xdr:colOff>
      <xdr:row>524</xdr:row>
      <xdr:rowOff>152400</xdr:rowOff>
    </xdr:to>
    <xdr:pic>
      <xdr:nvPicPr>
        <xdr:cNvPr id="17" name="Рисунок 33"/>
        <xdr:cNvPicPr preferRelativeResize="1">
          <a:picLocks noChangeAspect="1"/>
        </xdr:cNvPicPr>
      </xdr:nvPicPr>
      <xdr:blipFill>
        <a:blip r:embed="rId8"/>
        <a:stretch>
          <a:fillRect/>
        </a:stretch>
      </xdr:blipFill>
      <xdr:spPr>
        <a:xfrm>
          <a:off x="10553700" y="98021775"/>
          <a:ext cx="733425" cy="762000"/>
        </a:xfrm>
        <a:prstGeom prst="rect">
          <a:avLst/>
        </a:prstGeom>
        <a:noFill/>
        <a:ln w="9525" cmpd="sng">
          <a:noFill/>
        </a:ln>
      </xdr:spPr>
    </xdr:pic>
    <xdr:clientData/>
  </xdr:twoCellAnchor>
  <xdr:twoCellAnchor>
    <xdr:from>
      <xdr:col>5</xdr:col>
      <xdr:colOff>847725</xdr:colOff>
      <xdr:row>340</xdr:row>
      <xdr:rowOff>142875</xdr:rowOff>
    </xdr:from>
    <xdr:to>
      <xdr:col>8</xdr:col>
      <xdr:colOff>0</xdr:colOff>
      <xdr:row>340</xdr:row>
      <xdr:rowOff>609600</xdr:rowOff>
    </xdr:to>
    <xdr:pic>
      <xdr:nvPicPr>
        <xdr:cNvPr id="18" name="Picture 18384"/>
        <xdr:cNvPicPr preferRelativeResize="1">
          <a:picLocks noChangeAspect="1"/>
        </xdr:cNvPicPr>
      </xdr:nvPicPr>
      <xdr:blipFill>
        <a:blip r:embed="rId6"/>
        <a:stretch>
          <a:fillRect/>
        </a:stretch>
      </xdr:blipFill>
      <xdr:spPr>
        <a:xfrm>
          <a:off x="10410825" y="64931925"/>
          <a:ext cx="1162050" cy="466725"/>
        </a:xfrm>
        <a:prstGeom prst="rect">
          <a:avLst/>
        </a:prstGeom>
        <a:noFill/>
        <a:ln w="9525" cmpd="sng">
          <a:noFill/>
        </a:ln>
      </xdr:spPr>
    </xdr:pic>
    <xdr:clientData/>
  </xdr:twoCellAnchor>
  <xdr:twoCellAnchor>
    <xdr:from>
      <xdr:col>5</xdr:col>
      <xdr:colOff>990600</xdr:colOff>
      <xdr:row>361</xdr:row>
      <xdr:rowOff>47625</xdr:rowOff>
    </xdr:from>
    <xdr:to>
      <xdr:col>8</xdr:col>
      <xdr:colOff>0</xdr:colOff>
      <xdr:row>362</xdr:row>
      <xdr:rowOff>333375</xdr:rowOff>
    </xdr:to>
    <xdr:pic>
      <xdr:nvPicPr>
        <xdr:cNvPr id="19" name="Picture 18385"/>
        <xdr:cNvPicPr preferRelativeResize="1">
          <a:picLocks noChangeAspect="1"/>
        </xdr:cNvPicPr>
      </xdr:nvPicPr>
      <xdr:blipFill>
        <a:blip r:embed="rId6"/>
        <a:stretch>
          <a:fillRect/>
        </a:stretch>
      </xdr:blipFill>
      <xdr:spPr>
        <a:xfrm>
          <a:off x="10553700" y="69246750"/>
          <a:ext cx="1019175" cy="476250"/>
        </a:xfrm>
        <a:prstGeom prst="rect">
          <a:avLst/>
        </a:prstGeom>
        <a:noFill/>
        <a:ln w="9525" cmpd="sng">
          <a:noFill/>
        </a:ln>
      </xdr:spPr>
    </xdr:pic>
    <xdr:clientData/>
  </xdr:twoCellAnchor>
  <xdr:twoCellAnchor>
    <xdr:from>
      <xdr:col>5</xdr:col>
      <xdr:colOff>990600</xdr:colOff>
      <xdr:row>107</xdr:row>
      <xdr:rowOff>161925</xdr:rowOff>
    </xdr:from>
    <xdr:to>
      <xdr:col>8</xdr:col>
      <xdr:colOff>0</xdr:colOff>
      <xdr:row>109</xdr:row>
      <xdr:rowOff>228600</xdr:rowOff>
    </xdr:to>
    <xdr:pic>
      <xdr:nvPicPr>
        <xdr:cNvPr id="20" name="Picture 1171"/>
        <xdr:cNvPicPr preferRelativeResize="1">
          <a:picLocks noChangeAspect="1"/>
        </xdr:cNvPicPr>
      </xdr:nvPicPr>
      <xdr:blipFill>
        <a:blip r:embed="rId9"/>
        <a:stretch>
          <a:fillRect/>
        </a:stretch>
      </xdr:blipFill>
      <xdr:spPr>
        <a:xfrm>
          <a:off x="10553700" y="22679025"/>
          <a:ext cx="1019175" cy="704850"/>
        </a:xfrm>
        <a:prstGeom prst="rect">
          <a:avLst/>
        </a:prstGeom>
        <a:noFill/>
        <a:ln w="9525" cmpd="sng">
          <a:noFill/>
        </a:ln>
      </xdr:spPr>
    </xdr:pic>
    <xdr:clientData/>
  </xdr:twoCellAnchor>
  <xdr:twoCellAnchor>
    <xdr:from>
      <xdr:col>6</xdr:col>
      <xdr:colOff>247650</xdr:colOff>
      <xdr:row>144</xdr:row>
      <xdr:rowOff>66675</xdr:rowOff>
    </xdr:from>
    <xdr:to>
      <xdr:col>6</xdr:col>
      <xdr:colOff>1095375</xdr:colOff>
      <xdr:row>146</xdr:row>
      <xdr:rowOff>142875</xdr:rowOff>
    </xdr:to>
    <xdr:pic>
      <xdr:nvPicPr>
        <xdr:cNvPr id="21" name="Picture 1172"/>
        <xdr:cNvPicPr preferRelativeResize="1">
          <a:picLocks noChangeAspect="1"/>
        </xdr:cNvPicPr>
      </xdr:nvPicPr>
      <xdr:blipFill>
        <a:blip r:embed="rId10"/>
        <a:stretch>
          <a:fillRect/>
        </a:stretch>
      </xdr:blipFill>
      <xdr:spPr>
        <a:xfrm>
          <a:off x="10553700" y="29594175"/>
          <a:ext cx="0" cy="666750"/>
        </a:xfrm>
        <a:prstGeom prst="rect">
          <a:avLst/>
        </a:prstGeom>
        <a:noFill/>
        <a:ln w="9525" cmpd="sng">
          <a:noFill/>
        </a:ln>
      </xdr:spPr>
    </xdr:pic>
    <xdr:clientData/>
  </xdr:twoCellAnchor>
  <xdr:twoCellAnchor>
    <xdr:from>
      <xdr:col>24</xdr:col>
      <xdr:colOff>619125</xdr:colOff>
      <xdr:row>334</xdr:row>
      <xdr:rowOff>47625</xdr:rowOff>
    </xdr:from>
    <xdr:to>
      <xdr:col>25</xdr:col>
      <xdr:colOff>1381125</xdr:colOff>
      <xdr:row>356</xdr:row>
      <xdr:rowOff>152400</xdr:rowOff>
    </xdr:to>
    <xdr:pic>
      <xdr:nvPicPr>
        <xdr:cNvPr id="22" name="Picture 18388"/>
        <xdr:cNvPicPr preferRelativeResize="1">
          <a:picLocks noChangeAspect="1"/>
        </xdr:cNvPicPr>
      </xdr:nvPicPr>
      <xdr:blipFill>
        <a:blip r:embed="rId6"/>
        <a:stretch>
          <a:fillRect/>
        </a:stretch>
      </xdr:blipFill>
      <xdr:spPr>
        <a:xfrm>
          <a:off x="23164800" y="64303275"/>
          <a:ext cx="1447800" cy="390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1152525</xdr:rowOff>
    </xdr:from>
    <xdr:to>
      <xdr:col>4</xdr:col>
      <xdr:colOff>1733550</xdr:colOff>
      <xdr:row>0</xdr:row>
      <xdr:rowOff>1438275</xdr:rowOff>
    </xdr:to>
    <xdr:sp>
      <xdr:nvSpPr>
        <xdr:cNvPr id="1" name="Rectangle 14">
          <a:hlinkClick r:id="rId1"/>
        </xdr:cNvPr>
        <xdr:cNvSpPr>
          <a:spLocks/>
        </xdr:cNvSpPr>
      </xdr:nvSpPr>
      <xdr:spPr>
        <a:xfrm>
          <a:off x="6257925" y="1152525"/>
          <a:ext cx="3829050" cy="285750"/>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rPr>
            <a:t>www.plastics.ge/products/building.html</a:t>
          </a:r>
        </a:p>
      </xdr:txBody>
    </xdr:sp>
    <xdr:clientData/>
  </xdr:twoCellAnchor>
  <xdr:twoCellAnchor>
    <xdr:from>
      <xdr:col>0</xdr:col>
      <xdr:colOff>304800</xdr:colOff>
      <xdr:row>0</xdr:row>
      <xdr:rowOff>85725</xdr:rowOff>
    </xdr:from>
    <xdr:to>
      <xdr:col>0</xdr:col>
      <xdr:colOff>742950</xdr:colOff>
      <xdr:row>0</xdr:row>
      <xdr:rowOff>1295400</xdr:rowOff>
    </xdr:to>
    <xdr:pic>
      <xdr:nvPicPr>
        <xdr:cNvPr id="2" name="Рисунок 9"/>
        <xdr:cNvPicPr preferRelativeResize="1">
          <a:picLocks noChangeAspect="1"/>
        </xdr:cNvPicPr>
      </xdr:nvPicPr>
      <xdr:blipFill>
        <a:blip r:embed="rId2"/>
        <a:stretch>
          <a:fillRect/>
        </a:stretch>
      </xdr:blipFill>
      <xdr:spPr>
        <a:xfrm>
          <a:off x="304800" y="85725"/>
          <a:ext cx="438150" cy="1209675"/>
        </a:xfrm>
        <a:prstGeom prst="rect">
          <a:avLst/>
        </a:prstGeom>
        <a:noFill/>
        <a:ln w="9525" cmpd="sng">
          <a:noFill/>
        </a:ln>
      </xdr:spPr>
    </xdr:pic>
    <xdr:clientData/>
  </xdr:twoCellAnchor>
  <xdr:twoCellAnchor>
    <xdr:from>
      <xdr:col>4</xdr:col>
      <xdr:colOff>1457325</xdr:colOff>
      <xdr:row>0</xdr:row>
      <xdr:rowOff>428625</xdr:rowOff>
    </xdr:from>
    <xdr:to>
      <xdr:col>4</xdr:col>
      <xdr:colOff>1676400</xdr:colOff>
      <xdr:row>0</xdr:row>
      <xdr:rowOff>685800</xdr:rowOff>
    </xdr:to>
    <xdr:sp fLocksText="0">
      <xdr:nvSpPr>
        <xdr:cNvPr id="3" name="TextBox 3"/>
        <xdr:cNvSpPr txBox="1">
          <a:spLocks noChangeArrowheads="1"/>
        </xdr:cNvSpPr>
      </xdr:nvSpPr>
      <xdr:spPr>
        <a:xfrm>
          <a:off x="9810750" y="428625"/>
          <a:ext cx="219075"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1000125</xdr:colOff>
      <xdr:row>0</xdr:row>
      <xdr:rowOff>114300</xdr:rowOff>
    </xdr:from>
    <xdr:to>
      <xdr:col>6</xdr:col>
      <xdr:colOff>990600</xdr:colOff>
      <xdr:row>0</xdr:row>
      <xdr:rowOff>1133475</xdr:rowOff>
    </xdr:to>
    <xdr:sp fLocksText="0">
      <xdr:nvSpPr>
        <xdr:cNvPr id="4" name="TextBox 4"/>
        <xdr:cNvSpPr txBox="1">
          <a:spLocks noChangeArrowheads="1"/>
        </xdr:cNvSpPr>
      </xdr:nvSpPr>
      <xdr:spPr>
        <a:xfrm>
          <a:off x="6648450" y="114300"/>
          <a:ext cx="4933950" cy="1009650"/>
        </a:xfrm>
        <a:prstGeom prst="rect">
          <a:avLst/>
        </a:prstGeom>
        <a:noFill/>
        <a:ln w="9525" cmpd="sng">
          <a:noFill/>
        </a:ln>
      </xdr:spPr>
      <xdr:txBody>
        <a:bodyPr vertOverflow="clip" wrap="square" lIns="90000" tIns="46800" rIns="90000" bIns="46800"/>
        <a:p>
          <a:pPr algn="l">
            <a:defRPr/>
          </a:pPr>
          <a:r>
            <a:rPr lang="en-US" cap="none" sz="1100" b="0" i="0" u="none" baseline="0">
              <a:solidFill>
                <a:srgbClr val="000000"/>
              </a:solidFill>
              <a:latin typeface="Calibri"/>
              <a:ea typeface="Calibri"/>
              <a:cs typeface="Calibri"/>
            </a:rPr>
            <a:t>შ.პ.ს პლასტიკს საქართველო ჩანტლაძის 3ა
</a:t>
          </a:r>
          <a:r>
            <a:rPr lang="en-US" cap="none" sz="1100" b="0" i="0" u="none" baseline="0">
              <a:solidFill>
                <a:srgbClr val="000000"/>
              </a:solidFill>
              <a:latin typeface="Calibri"/>
              <a:ea typeface="Calibri"/>
              <a:cs typeface="Calibri"/>
            </a:rPr>
            <a:t>0108,თბილისი, საქართველო 
</a:t>
          </a:r>
          <a:r>
            <a:rPr lang="en-US" cap="none" sz="1100" b="0" i="0" u="none" baseline="0">
              <a:solidFill>
                <a:srgbClr val="000000"/>
              </a:solidFill>
              <a:latin typeface="Calibri"/>
              <a:ea typeface="Calibri"/>
              <a:cs typeface="Calibri"/>
            </a:rPr>
            <a:t>ტელ: +995 (32) 214 83 00
</a:t>
          </a:r>
          <a:r>
            <a:rPr lang="en-US" cap="none" sz="1100" b="0" i="0" u="none" baseline="0">
              <a:solidFill>
                <a:srgbClr val="000000"/>
              </a:solidFill>
              <a:latin typeface="Calibri"/>
              <a:ea typeface="Calibri"/>
              <a:cs typeface="Calibri"/>
            </a:rPr>
            <a:t>ს/ნ: 404911681; ბ ა ნ კ ი ს კ ო დ ი: </a:t>
          </a:r>
          <a:r>
            <a:rPr lang="en-US" cap="none" sz="1100" b="0" i="0" u="none" baseline="0">
              <a:solidFill>
                <a:srgbClr val="000000"/>
              </a:solidFill>
              <a:latin typeface="Calibri"/>
              <a:ea typeface="Calibri"/>
              <a:cs typeface="Calibri"/>
            </a:rPr>
            <a:t>BAGAGE22;  </a:t>
          </a:r>
          <a:r>
            <a:rPr lang="en-US" cap="none" sz="1100" b="0" i="0" u="none" baseline="0">
              <a:solidFill>
                <a:srgbClr val="000000"/>
              </a:solidFill>
              <a:latin typeface="Calibri"/>
              <a:ea typeface="Calibri"/>
              <a:cs typeface="Calibri"/>
            </a:rPr>
            <a:t>ანგარიშის #: </a:t>
          </a:r>
          <a:r>
            <a:rPr lang="en-US" cap="none" sz="1100" b="0" i="0" u="none" baseline="0">
              <a:solidFill>
                <a:srgbClr val="000000"/>
              </a:solidFill>
              <a:latin typeface="Calibri"/>
              <a:ea typeface="Calibri"/>
              <a:cs typeface="Calibri"/>
            </a:rPr>
            <a:t>E08BG0000000361541200
</a:t>
          </a:r>
        </a:p>
      </xdr:txBody>
    </xdr:sp>
    <xdr:clientData/>
  </xdr:twoCellAnchor>
  <xdr:twoCellAnchor>
    <xdr:from>
      <xdr:col>2</xdr:col>
      <xdr:colOff>609600</xdr:colOff>
      <xdr:row>0</xdr:row>
      <xdr:rowOff>1152525</xdr:rowOff>
    </xdr:from>
    <xdr:to>
      <xdr:col>4</xdr:col>
      <xdr:colOff>1733550</xdr:colOff>
      <xdr:row>0</xdr:row>
      <xdr:rowOff>1438275</xdr:rowOff>
    </xdr:to>
    <xdr:sp>
      <xdr:nvSpPr>
        <xdr:cNvPr id="5" name="Rectangle 9525">
          <a:hlinkClick r:id="rId3"/>
        </xdr:cNvPr>
        <xdr:cNvSpPr>
          <a:spLocks/>
        </xdr:cNvSpPr>
      </xdr:nvSpPr>
      <xdr:spPr>
        <a:xfrm>
          <a:off x="6257925" y="1152525"/>
          <a:ext cx="3829050" cy="285750"/>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rPr>
            <a:t>www.plastics.ge/products/building.html</a:t>
          </a:r>
        </a:p>
      </xdr:txBody>
    </xdr:sp>
    <xdr:clientData/>
  </xdr:twoCellAnchor>
  <xdr:twoCellAnchor>
    <xdr:from>
      <xdr:col>0</xdr:col>
      <xdr:colOff>133350</xdr:colOff>
      <xdr:row>0</xdr:row>
      <xdr:rowOff>114300</xdr:rowOff>
    </xdr:from>
    <xdr:to>
      <xdr:col>1</xdr:col>
      <xdr:colOff>323850</xdr:colOff>
      <xdr:row>0</xdr:row>
      <xdr:rowOff>1323975</xdr:rowOff>
    </xdr:to>
    <xdr:pic>
      <xdr:nvPicPr>
        <xdr:cNvPr id="6" name="Picture 9526"/>
        <xdr:cNvPicPr preferRelativeResize="1">
          <a:picLocks noChangeAspect="1"/>
        </xdr:cNvPicPr>
      </xdr:nvPicPr>
      <xdr:blipFill>
        <a:blip r:embed="rId2"/>
        <a:stretch>
          <a:fillRect/>
        </a:stretch>
      </xdr:blipFill>
      <xdr:spPr>
        <a:xfrm>
          <a:off x="133350" y="114300"/>
          <a:ext cx="4600575" cy="1209675"/>
        </a:xfrm>
        <a:prstGeom prst="rect">
          <a:avLst/>
        </a:prstGeom>
        <a:noFill/>
        <a:ln w="9525" cmpd="sng">
          <a:noFill/>
        </a:ln>
      </xdr:spPr>
    </xdr:pic>
    <xdr:clientData/>
  </xdr:twoCellAnchor>
  <xdr:twoCellAnchor>
    <xdr:from>
      <xdr:col>4</xdr:col>
      <xdr:colOff>1457325</xdr:colOff>
      <xdr:row>0</xdr:row>
      <xdr:rowOff>428625</xdr:rowOff>
    </xdr:from>
    <xdr:to>
      <xdr:col>4</xdr:col>
      <xdr:colOff>1676400</xdr:colOff>
      <xdr:row>0</xdr:row>
      <xdr:rowOff>685800</xdr:rowOff>
    </xdr:to>
    <xdr:sp fLocksText="0">
      <xdr:nvSpPr>
        <xdr:cNvPr id="7" name="TextBox 9"/>
        <xdr:cNvSpPr txBox="1">
          <a:spLocks noChangeArrowheads="1"/>
        </xdr:cNvSpPr>
      </xdr:nvSpPr>
      <xdr:spPr>
        <a:xfrm>
          <a:off x="9810750" y="428625"/>
          <a:ext cx="219075"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542925</xdr:colOff>
      <xdr:row>3</xdr:row>
      <xdr:rowOff>257175</xdr:rowOff>
    </xdr:from>
    <xdr:to>
      <xdr:col>4</xdr:col>
      <xdr:colOff>2238375</xdr:colOff>
      <xdr:row>4</xdr:row>
      <xdr:rowOff>200025</xdr:rowOff>
    </xdr:to>
    <xdr:pic>
      <xdr:nvPicPr>
        <xdr:cNvPr id="8" name="Picture 304"/>
        <xdr:cNvPicPr preferRelativeResize="1">
          <a:picLocks noChangeAspect="1"/>
        </xdr:cNvPicPr>
      </xdr:nvPicPr>
      <xdr:blipFill>
        <a:blip r:embed="rId4"/>
        <a:stretch>
          <a:fillRect/>
        </a:stretch>
      </xdr:blipFill>
      <xdr:spPr>
        <a:xfrm>
          <a:off x="8896350" y="2352675"/>
          <a:ext cx="1695450" cy="247650"/>
        </a:xfrm>
        <a:prstGeom prst="rect">
          <a:avLst/>
        </a:prstGeom>
        <a:noFill/>
        <a:ln w="9525" cmpd="sng">
          <a:noFill/>
        </a:ln>
      </xdr:spPr>
    </xdr:pic>
    <xdr:clientData/>
  </xdr:twoCellAnchor>
  <xdr:twoCellAnchor>
    <xdr:from>
      <xdr:col>6</xdr:col>
      <xdr:colOff>238125</xdr:colOff>
      <xdr:row>2</xdr:row>
      <xdr:rowOff>9525</xdr:rowOff>
    </xdr:from>
    <xdr:to>
      <xdr:col>7</xdr:col>
      <xdr:colOff>0</xdr:colOff>
      <xdr:row>2</xdr:row>
      <xdr:rowOff>333375</xdr:rowOff>
    </xdr:to>
    <xdr:pic>
      <xdr:nvPicPr>
        <xdr:cNvPr id="9" name="Picture 63"/>
        <xdr:cNvPicPr preferRelativeResize="1">
          <a:picLocks noChangeAspect="1"/>
        </xdr:cNvPicPr>
      </xdr:nvPicPr>
      <xdr:blipFill>
        <a:blip r:embed="rId5"/>
        <a:stretch>
          <a:fillRect/>
        </a:stretch>
      </xdr:blipFill>
      <xdr:spPr>
        <a:xfrm>
          <a:off x="10829925" y="1676400"/>
          <a:ext cx="752475" cy="323850"/>
        </a:xfrm>
        <a:prstGeom prst="rect">
          <a:avLst/>
        </a:prstGeom>
        <a:noFill/>
        <a:ln w="9525" cmpd="sng">
          <a:noFill/>
        </a:ln>
      </xdr:spPr>
    </xdr:pic>
    <xdr:clientData/>
  </xdr:twoCellAnchor>
  <xdr:twoCellAnchor>
    <xdr:from>
      <xdr:col>4</xdr:col>
      <xdr:colOff>0</xdr:colOff>
      <xdr:row>0</xdr:row>
      <xdr:rowOff>1152525</xdr:rowOff>
    </xdr:from>
    <xdr:to>
      <xdr:col>4</xdr:col>
      <xdr:colOff>1762125</xdr:colOff>
      <xdr:row>0</xdr:row>
      <xdr:rowOff>1438275</xdr:rowOff>
    </xdr:to>
    <xdr:sp>
      <xdr:nvSpPr>
        <xdr:cNvPr id="10" name="Rectangle 14">
          <a:hlinkClick r:id="rId6"/>
        </xdr:cNvPr>
        <xdr:cNvSpPr>
          <a:spLocks/>
        </xdr:cNvSpPr>
      </xdr:nvSpPr>
      <xdr:spPr>
        <a:xfrm>
          <a:off x="8353425" y="1152525"/>
          <a:ext cx="1762125" cy="285750"/>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rPr>
            <a:t>www.plastics.ge/products/building.html</a:t>
          </a:r>
        </a:p>
      </xdr:txBody>
    </xdr:sp>
    <xdr:clientData/>
  </xdr:twoCellAnchor>
  <xdr:twoCellAnchor>
    <xdr:from>
      <xdr:col>0</xdr:col>
      <xdr:colOff>304800</xdr:colOff>
      <xdr:row>0</xdr:row>
      <xdr:rowOff>85725</xdr:rowOff>
    </xdr:from>
    <xdr:to>
      <xdr:col>0</xdr:col>
      <xdr:colOff>819150</xdr:colOff>
      <xdr:row>0</xdr:row>
      <xdr:rowOff>1295400</xdr:rowOff>
    </xdr:to>
    <xdr:pic>
      <xdr:nvPicPr>
        <xdr:cNvPr id="11" name="Рисунок 9"/>
        <xdr:cNvPicPr preferRelativeResize="1">
          <a:picLocks noChangeAspect="1"/>
        </xdr:cNvPicPr>
      </xdr:nvPicPr>
      <xdr:blipFill>
        <a:blip r:embed="rId7"/>
        <a:stretch>
          <a:fillRect/>
        </a:stretch>
      </xdr:blipFill>
      <xdr:spPr>
        <a:xfrm>
          <a:off x="304800" y="85725"/>
          <a:ext cx="514350" cy="1209675"/>
        </a:xfrm>
        <a:prstGeom prst="rect">
          <a:avLst/>
        </a:prstGeom>
        <a:blipFill>
          <a:blip r:embed=""/>
          <a:srcRect/>
          <a:stretch>
            <a:fillRect/>
          </a:stretch>
        </a:blipFill>
        <a:ln w="9525" cmpd="sng">
          <a:noFill/>
        </a:ln>
      </xdr:spPr>
    </xdr:pic>
    <xdr:clientData/>
  </xdr:twoCellAnchor>
  <xdr:twoCellAnchor>
    <xdr:from>
      <xdr:col>4</xdr:col>
      <xdr:colOff>1457325</xdr:colOff>
      <xdr:row>0</xdr:row>
      <xdr:rowOff>428625</xdr:rowOff>
    </xdr:from>
    <xdr:to>
      <xdr:col>4</xdr:col>
      <xdr:colOff>1685925</xdr:colOff>
      <xdr:row>0</xdr:row>
      <xdr:rowOff>685800</xdr:rowOff>
    </xdr:to>
    <xdr:sp fLocksText="0">
      <xdr:nvSpPr>
        <xdr:cNvPr id="12" name="TextBox 3"/>
        <xdr:cNvSpPr txBox="1">
          <a:spLocks noChangeArrowheads="1"/>
        </xdr:cNvSpPr>
      </xdr:nvSpPr>
      <xdr:spPr>
        <a:xfrm>
          <a:off x="9810750" y="428625"/>
          <a:ext cx="228600" cy="2571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0</xdr:row>
      <xdr:rowOff>114300</xdr:rowOff>
    </xdr:from>
    <xdr:to>
      <xdr:col>6</xdr:col>
      <xdr:colOff>990600</xdr:colOff>
      <xdr:row>0</xdr:row>
      <xdr:rowOff>1133475</xdr:rowOff>
    </xdr:to>
    <xdr:sp fLocksText="0">
      <xdr:nvSpPr>
        <xdr:cNvPr id="13" name="TextBox 4"/>
        <xdr:cNvSpPr txBox="1">
          <a:spLocks noChangeArrowheads="1"/>
        </xdr:cNvSpPr>
      </xdr:nvSpPr>
      <xdr:spPr>
        <a:xfrm>
          <a:off x="8353425" y="114300"/>
          <a:ext cx="3228975" cy="1009650"/>
        </a:xfrm>
        <a:prstGeom prst="rect">
          <a:avLst/>
        </a:prstGeom>
        <a:noFill/>
        <a:ln w="9525" cmpd="sng">
          <a:noFill/>
        </a:ln>
      </xdr:spPr>
      <xdr:txBody>
        <a:bodyPr vertOverflow="clip" wrap="square" lIns="90000" tIns="46800" rIns="90000" bIns="46800"/>
        <a:p>
          <a:pPr algn="l">
            <a:defRPr/>
          </a:pPr>
          <a:r>
            <a:rPr lang="en-US" cap="none" sz="1100" b="0" i="0" u="none" baseline="0">
              <a:solidFill>
                <a:srgbClr val="000000"/>
              </a:solidFill>
            </a:rPr>
            <a:t>შ.პ.ს პლასტიკს საქართველო ჩანტლაძის 3ა
0108,თბილისი, საქართველო 
ტელ: +995 (32) 214 83 00
ს/ნ: 404911681; ბ ა ნ კ ი ს კ ო დ ი: BAGAGE22;  ანგარიშის #: E08BG0000000361541200
</a:t>
          </a:r>
        </a:p>
      </xdr:txBody>
    </xdr:sp>
    <xdr:clientData/>
  </xdr:twoCellAnchor>
  <xdr:twoCellAnchor>
    <xdr:from>
      <xdr:col>4</xdr:col>
      <xdr:colOff>0</xdr:colOff>
      <xdr:row>0</xdr:row>
      <xdr:rowOff>1152525</xdr:rowOff>
    </xdr:from>
    <xdr:to>
      <xdr:col>4</xdr:col>
      <xdr:colOff>1762125</xdr:colOff>
      <xdr:row>0</xdr:row>
      <xdr:rowOff>1438275</xdr:rowOff>
    </xdr:to>
    <xdr:sp>
      <xdr:nvSpPr>
        <xdr:cNvPr id="14" name="Rectangle 9525">
          <a:hlinkClick r:id="rId8"/>
        </xdr:cNvPr>
        <xdr:cNvSpPr>
          <a:spLocks/>
        </xdr:cNvSpPr>
      </xdr:nvSpPr>
      <xdr:spPr>
        <a:xfrm>
          <a:off x="8353425" y="1152525"/>
          <a:ext cx="1762125" cy="285750"/>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rPr>
            <a:t>www.plastics.ge/products/building.html</a:t>
          </a:r>
        </a:p>
      </xdr:txBody>
    </xdr:sp>
    <xdr:clientData/>
  </xdr:twoCellAnchor>
  <xdr:twoCellAnchor>
    <xdr:from>
      <xdr:col>0</xdr:col>
      <xdr:colOff>133350</xdr:colOff>
      <xdr:row>0</xdr:row>
      <xdr:rowOff>114300</xdr:rowOff>
    </xdr:from>
    <xdr:to>
      <xdr:col>0</xdr:col>
      <xdr:colOff>4410075</xdr:colOff>
      <xdr:row>0</xdr:row>
      <xdr:rowOff>1323975</xdr:rowOff>
    </xdr:to>
    <xdr:pic>
      <xdr:nvPicPr>
        <xdr:cNvPr id="15" name="Picture 9526"/>
        <xdr:cNvPicPr preferRelativeResize="1">
          <a:picLocks noChangeAspect="1"/>
        </xdr:cNvPicPr>
      </xdr:nvPicPr>
      <xdr:blipFill>
        <a:blip r:embed="rId7"/>
        <a:stretch>
          <a:fillRect/>
        </a:stretch>
      </xdr:blipFill>
      <xdr:spPr>
        <a:xfrm>
          <a:off x="133350" y="114300"/>
          <a:ext cx="4276725" cy="1209675"/>
        </a:xfrm>
        <a:prstGeom prst="rect">
          <a:avLst/>
        </a:prstGeom>
        <a:blipFill>
          <a:blip r:embed=""/>
          <a:srcRect/>
          <a:stretch>
            <a:fillRect/>
          </a:stretch>
        </a:blipFill>
        <a:ln w="9525" cmpd="sng">
          <a:noFill/>
        </a:ln>
      </xdr:spPr>
    </xdr:pic>
    <xdr:clientData/>
  </xdr:twoCellAnchor>
  <xdr:twoCellAnchor>
    <xdr:from>
      <xdr:col>4</xdr:col>
      <xdr:colOff>1457325</xdr:colOff>
      <xdr:row>0</xdr:row>
      <xdr:rowOff>428625</xdr:rowOff>
    </xdr:from>
    <xdr:to>
      <xdr:col>4</xdr:col>
      <xdr:colOff>1685925</xdr:colOff>
      <xdr:row>0</xdr:row>
      <xdr:rowOff>685800</xdr:rowOff>
    </xdr:to>
    <xdr:sp fLocksText="0">
      <xdr:nvSpPr>
        <xdr:cNvPr id="16" name="TextBox 9"/>
        <xdr:cNvSpPr txBox="1">
          <a:spLocks noChangeArrowheads="1"/>
        </xdr:cNvSpPr>
      </xdr:nvSpPr>
      <xdr:spPr>
        <a:xfrm>
          <a:off x="9810750" y="428625"/>
          <a:ext cx="228600" cy="2571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542925</xdr:colOff>
      <xdr:row>3</xdr:row>
      <xdr:rowOff>257175</xdr:rowOff>
    </xdr:from>
    <xdr:to>
      <xdr:col>4</xdr:col>
      <xdr:colOff>2238375</xdr:colOff>
      <xdr:row>4</xdr:row>
      <xdr:rowOff>190500</xdr:rowOff>
    </xdr:to>
    <xdr:pic>
      <xdr:nvPicPr>
        <xdr:cNvPr id="17" name="Picture 304"/>
        <xdr:cNvPicPr preferRelativeResize="1">
          <a:picLocks noChangeAspect="1"/>
        </xdr:cNvPicPr>
      </xdr:nvPicPr>
      <xdr:blipFill>
        <a:blip r:embed="rId9"/>
        <a:stretch>
          <a:fillRect/>
        </a:stretch>
      </xdr:blipFill>
      <xdr:spPr>
        <a:xfrm>
          <a:off x="8896350" y="2352675"/>
          <a:ext cx="1695450" cy="238125"/>
        </a:xfrm>
        <a:prstGeom prst="rect">
          <a:avLst/>
        </a:prstGeom>
        <a:blipFill>
          <a:blip r:embed=""/>
          <a:srcRect/>
          <a:stretch>
            <a:fillRect/>
          </a:stretch>
        </a:blipFill>
        <a:ln w="9525" cmpd="sng">
          <a:noFill/>
        </a:ln>
      </xdr:spPr>
    </xdr:pic>
    <xdr:clientData/>
  </xdr:twoCellAnchor>
  <xdr:twoCellAnchor>
    <xdr:from>
      <xdr:col>6</xdr:col>
      <xdr:colOff>238125</xdr:colOff>
      <xdr:row>2</xdr:row>
      <xdr:rowOff>9525</xdr:rowOff>
    </xdr:from>
    <xdr:to>
      <xdr:col>7</xdr:col>
      <xdr:colOff>9525</xdr:colOff>
      <xdr:row>2</xdr:row>
      <xdr:rowOff>333375</xdr:rowOff>
    </xdr:to>
    <xdr:pic>
      <xdr:nvPicPr>
        <xdr:cNvPr id="18" name="Picture 63"/>
        <xdr:cNvPicPr preferRelativeResize="1">
          <a:picLocks noChangeAspect="1"/>
        </xdr:cNvPicPr>
      </xdr:nvPicPr>
      <xdr:blipFill>
        <a:blip r:embed="rId10"/>
        <a:stretch>
          <a:fillRect/>
        </a:stretch>
      </xdr:blipFill>
      <xdr:spPr>
        <a:xfrm>
          <a:off x="10829925" y="1676400"/>
          <a:ext cx="762000" cy="323850"/>
        </a:xfrm>
        <a:prstGeom prst="rect">
          <a:avLst/>
        </a:prstGeom>
        <a:blipFill>
          <a:blip r:embed=""/>
          <a:srcRect/>
          <a:stretch>
            <a:fillRect/>
          </a:stretch>
        </a:blipFill>
        <a:ln w="9525" cmpd="sng">
          <a:noFill/>
        </a:ln>
      </xdr:spPr>
    </xdr:pic>
    <xdr:clientData/>
  </xdr:twoCellAnchor>
  <xdr:twoCellAnchor>
    <xdr:from>
      <xdr:col>4</xdr:col>
      <xdr:colOff>0</xdr:colOff>
      <xdr:row>0</xdr:row>
      <xdr:rowOff>1152525</xdr:rowOff>
    </xdr:from>
    <xdr:to>
      <xdr:col>4</xdr:col>
      <xdr:colOff>1762125</xdr:colOff>
      <xdr:row>0</xdr:row>
      <xdr:rowOff>1438275</xdr:rowOff>
    </xdr:to>
    <xdr:sp>
      <xdr:nvSpPr>
        <xdr:cNvPr id="19" name="Rectangle 14">
          <a:hlinkClick r:id="rId11"/>
        </xdr:cNvPr>
        <xdr:cNvSpPr>
          <a:spLocks/>
        </xdr:cNvSpPr>
      </xdr:nvSpPr>
      <xdr:spPr>
        <a:xfrm>
          <a:off x="8353425" y="1152525"/>
          <a:ext cx="1762125" cy="285750"/>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rPr>
            <a:t>www.plastics.ge/products/building.html</a:t>
          </a:r>
        </a:p>
      </xdr:txBody>
    </xdr:sp>
    <xdr:clientData/>
  </xdr:twoCellAnchor>
  <xdr:twoCellAnchor>
    <xdr:from>
      <xdr:col>0</xdr:col>
      <xdr:colOff>304800</xdr:colOff>
      <xdr:row>0</xdr:row>
      <xdr:rowOff>85725</xdr:rowOff>
    </xdr:from>
    <xdr:to>
      <xdr:col>0</xdr:col>
      <xdr:colOff>819150</xdr:colOff>
      <xdr:row>0</xdr:row>
      <xdr:rowOff>1295400</xdr:rowOff>
    </xdr:to>
    <xdr:pic>
      <xdr:nvPicPr>
        <xdr:cNvPr id="20" name="Рисунок 9"/>
        <xdr:cNvPicPr preferRelativeResize="1">
          <a:picLocks noChangeAspect="1"/>
        </xdr:cNvPicPr>
      </xdr:nvPicPr>
      <xdr:blipFill>
        <a:blip r:embed="rId7"/>
        <a:stretch>
          <a:fillRect/>
        </a:stretch>
      </xdr:blipFill>
      <xdr:spPr>
        <a:xfrm>
          <a:off x="304800" y="85725"/>
          <a:ext cx="514350" cy="1209675"/>
        </a:xfrm>
        <a:prstGeom prst="rect">
          <a:avLst/>
        </a:prstGeom>
        <a:blipFill>
          <a:blip r:embed=""/>
          <a:srcRect/>
          <a:stretch>
            <a:fillRect/>
          </a:stretch>
        </a:blipFill>
        <a:ln w="9525" cmpd="sng">
          <a:noFill/>
        </a:ln>
      </xdr:spPr>
    </xdr:pic>
    <xdr:clientData/>
  </xdr:twoCellAnchor>
  <xdr:twoCellAnchor>
    <xdr:from>
      <xdr:col>4</xdr:col>
      <xdr:colOff>1457325</xdr:colOff>
      <xdr:row>0</xdr:row>
      <xdr:rowOff>428625</xdr:rowOff>
    </xdr:from>
    <xdr:to>
      <xdr:col>4</xdr:col>
      <xdr:colOff>1685925</xdr:colOff>
      <xdr:row>0</xdr:row>
      <xdr:rowOff>685800</xdr:rowOff>
    </xdr:to>
    <xdr:sp fLocksText="0">
      <xdr:nvSpPr>
        <xdr:cNvPr id="21" name="TextBox 3"/>
        <xdr:cNvSpPr txBox="1">
          <a:spLocks noChangeArrowheads="1"/>
        </xdr:cNvSpPr>
      </xdr:nvSpPr>
      <xdr:spPr>
        <a:xfrm>
          <a:off x="9810750" y="428625"/>
          <a:ext cx="228600" cy="2571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0</xdr:row>
      <xdr:rowOff>114300</xdr:rowOff>
    </xdr:from>
    <xdr:to>
      <xdr:col>6</xdr:col>
      <xdr:colOff>990600</xdr:colOff>
      <xdr:row>0</xdr:row>
      <xdr:rowOff>1133475</xdr:rowOff>
    </xdr:to>
    <xdr:sp fLocksText="0">
      <xdr:nvSpPr>
        <xdr:cNvPr id="22" name="TextBox 4"/>
        <xdr:cNvSpPr txBox="1">
          <a:spLocks noChangeArrowheads="1"/>
        </xdr:cNvSpPr>
      </xdr:nvSpPr>
      <xdr:spPr>
        <a:xfrm>
          <a:off x="8353425" y="114300"/>
          <a:ext cx="3228975" cy="1009650"/>
        </a:xfrm>
        <a:prstGeom prst="rect">
          <a:avLst/>
        </a:prstGeom>
        <a:noFill/>
        <a:ln w="9525" cmpd="sng">
          <a:noFill/>
        </a:ln>
      </xdr:spPr>
      <xdr:txBody>
        <a:bodyPr vertOverflow="clip" wrap="square" lIns="90000" tIns="46800" rIns="90000" bIns="46800"/>
        <a:p>
          <a:pPr algn="l">
            <a:defRPr/>
          </a:pPr>
          <a:r>
            <a:rPr lang="en-US" cap="none" sz="1100" b="0" i="0" u="none" baseline="0">
              <a:solidFill>
                <a:srgbClr val="000000"/>
              </a:solidFill>
            </a:rPr>
            <a:t>შ.პ.ს პლასტიკს საქართველო ჩანტლაძის 3ა
0108,თბილისი, საქართველო 
ტელ: +995 (32) 214 83 00
ს/ნ: 404911681; ბ ა ნ კ ი ს კ ო დ ი: BAGAGE22;  ანგარიშის #: E08BG0000000361541200
</a:t>
          </a:r>
        </a:p>
      </xdr:txBody>
    </xdr:sp>
    <xdr:clientData/>
  </xdr:twoCellAnchor>
  <xdr:twoCellAnchor>
    <xdr:from>
      <xdr:col>4</xdr:col>
      <xdr:colOff>0</xdr:colOff>
      <xdr:row>0</xdr:row>
      <xdr:rowOff>1152525</xdr:rowOff>
    </xdr:from>
    <xdr:to>
      <xdr:col>4</xdr:col>
      <xdr:colOff>1762125</xdr:colOff>
      <xdr:row>0</xdr:row>
      <xdr:rowOff>1438275</xdr:rowOff>
    </xdr:to>
    <xdr:sp>
      <xdr:nvSpPr>
        <xdr:cNvPr id="23" name="Rectangle 9525">
          <a:hlinkClick r:id="rId12"/>
        </xdr:cNvPr>
        <xdr:cNvSpPr>
          <a:spLocks/>
        </xdr:cNvSpPr>
      </xdr:nvSpPr>
      <xdr:spPr>
        <a:xfrm>
          <a:off x="8353425" y="1152525"/>
          <a:ext cx="1762125" cy="285750"/>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rPr>
            <a:t>www.plastics.ge/products/building.html</a:t>
          </a:r>
        </a:p>
      </xdr:txBody>
    </xdr:sp>
    <xdr:clientData/>
  </xdr:twoCellAnchor>
  <xdr:twoCellAnchor>
    <xdr:from>
      <xdr:col>0</xdr:col>
      <xdr:colOff>133350</xdr:colOff>
      <xdr:row>0</xdr:row>
      <xdr:rowOff>114300</xdr:rowOff>
    </xdr:from>
    <xdr:to>
      <xdr:col>0</xdr:col>
      <xdr:colOff>4410075</xdr:colOff>
      <xdr:row>0</xdr:row>
      <xdr:rowOff>1323975</xdr:rowOff>
    </xdr:to>
    <xdr:pic>
      <xdr:nvPicPr>
        <xdr:cNvPr id="24" name="Picture 9526"/>
        <xdr:cNvPicPr preferRelativeResize="1">
          <a:picLocks noChangeAspect="1"/>
        </xdr:cNvPicPr>
      </xdr:nvPicPr>
      <xdr:blipFill>
        <a:blip r:embed="rId7"/>
        <a:stretch>
          <a:fillRect/>
        </a:stretch>
      </xdr:blipFill>
      <xdr:spPr>
        <a:xfrm>
          <a:off x="133350" y="114300"/>
          <a:ext cx="4276725" cy="1209675"/>
        </a:xfrm>
        <a:prstGeom prst="rect">
          <a:avLst/>
        </a:prstGeom>
        <a:blipFill>
          <a:blip r:embed=""/>
          <a:srcRect/>
          <a:stretch>
            <a:fillRect/>
          </a:stretch>
        </a:blipFill>
        <a:ln w="9525" cmpd="sng">
          <a:noFill/>
        </a:ln>
      </xdr:spPr>
    </xdr:pic>
    <xdr:clientData/>
  </xdr:twoCellAnchor>
  <xdr:twoCellAnchor>
    <xdr:from>
      <xdr:col>4</xdr:col>
      <xdr:colOff>1457325</xdr:colOff>
      <xdr:row>0</xdr:row>
      <xdr:rowOff>428625</xdr:rowOff>
    </xdr:from>
    <xdr:to>
      <xdr:col>4</xdr:col>
      <xdr:colOff>1685925</xdr:colOff>
      <xdr:row>0</xdr:row>
      <xdr:rowOff>685800</xdr:rowOff>
    </xdr:to>
    <xdr:sp fLocksText="0">
      <xdr:nvSpPr>
        <xdr:cNvPr id="25" name="TextBox 9"/>
        <xdr:cNvSpPr txBox="1">
          <a:spLocks noChangeArrowheads="1"/>
        </xdr:cNvSpPr>
      </xdr:nvSpPr>
      <xdr:spPr>
        <a:xfrm>
          <a:off x="9810750" y="428625"/>
          <a:ext cx="228600" cy="2571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542925</xdr:colOff>
      <xdr:row>3</xdr:row>
      <xdr:rowOff>257175</xdr:rowOff>
    </xdr:from>
    <xdr:to>
      <xdr:col>4</xdr:col>
      <xdr:colOff>2238375</xdr:colOff>
      <xdr:row>4</xdr:row>
      <xdr:rowOff>190500</xdr:rowOff>
    </xdr:to>
    <xdr:pic>
      <xdr:nvPicPr>
        <xdr:cNvPr id="26" name="Picture 304"/>
        <xdr:cNvPicPr preferRelativeResize="1">
          <a:picLocks noChangeAspect="1"/>
        </xdr:cNvPicPr>
      </xdr:nvPicPr>
      <xdr:blipFill>
        <a:blip r:embed="rId9"/>
        <a:stretch>
          <a:fillRect/>
        </a:stretch>
      </xdr:blipFill>
      <xdr:spPr>
        <a:xfrm>
          <a:off x="8896350" y="2352675"/>
          <a:ext cx="1695450" cy="238125"/>
        </a:xfrm>
        <a:prstGeom prst="rect">
          <a:avLst/>
        </a:prstGeom>
        <a:blipFill>
          <a:blip r:embed=""/>
          <a:srcRect/>
          <a:stretch>
            <a:fillRect/>
          </a:stretch>
        </a:blipFill>
        <a:ln w="9525" cmpd="sng">
          <a:noFill/>
        </a:ln>
      </xdr:spPr>
    </xdr:pic>
    <xdr:clientData/>
  </xdr:twoCellAnchor>
  <xdr:twoCellAnchor>
    <xdr:from>
      <xdr:col>6</xdr:col>
      <xdr:colOff>238125</xdr:colOff>
      <xdr:row>2</xdr:row>
      <xdr:rowOff>9525</xdr:rowOff>
    </xdr:from>
    <xdr:to>
      <xdr:col>7</xdr:col>
      <xdr:colOff>9525</xdr:colOff>
      <xdr:row>2</xdr:row>
      <xdr:rowOff>333375</xdr:rowOff>
    </xdr:to>
    <xdr:pic>
      <xdr:nvPicPr>
        <xdr:cNvPr id="27" name="Picture 63"/>
        <xdr:cNvPicPr preferRelativeResize="1">
          <a:picLocks noChangeAspect="1"/>
        </xdr:cNvPicPr>
      </xdr:nvPicPr>
      <xdr:blipFill>
        <a:blip r:embed="rId10"/>
        <a:stretch>
          <a:fillRect/>
        </a:stretch>
      </xdr:blipFill>
      <xdr:spPr>
        <a:xfrm>
          <a:off x="10829925" y="1676400"/>
          <a:ext cx="762000" cy="3238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133350</xdr:rowOff>
    </xdr:from>
    <xdr:to>
      <xdr:col>3</xdr:col>
      <xdr:colOff>533400</xdr:colOff>
      <xdr:row>1</xdr:row>
      <xdr:rowOff>1162050</xdr:rowOff>
    </xdr:to>
    <xdr:pic>
      <xdr:nvPicPr>
        <xdr:cNvPr id="1" name="Рисунок 9"/>
        <xdr:cNvPicPr preferRelativeResize="1">
          <a:picLocks noChangeAspect="1"/>
        </xdr:cNvPicPr>
      </xdr:nvPicPr>
      <xdr:blipFill>
        <a:blip r:embed="rId1"/>
        <a:stretch>
          <a:fillRect/>
        </a:stretch>
      </xdr:blipFill>
      <xdr:spPr>
        <a:xfrm>
          <a:off x="161925" y="295275"/>
          <a:ext cx="4143375" cy="1028700"/>
        </a:xfrm>
        <a:prstGeom prst="rect">
          <a:avLst/>
        </a:prstGeom>
        <a:noFill/>
        <a:ln w="9525" cmpd="sng">
          <a:noFill/>
        </a:ln>
      </xdr:spPr>
    </xdr:pic>
    <xdr:clientData/>
  </xdr:twoCellAnchor>
  <xdr:twoCellAnchor>
    <xdr:from>
      <xdr:col>4</xdr:col>
      <xdr:colOff>1447800</xdr:colOff>
      <xdr:row>1</xdr:row>
      <xdr:rowOff>419100</xdr:rowOff>
    </xdr:from>
    <xdr:to>
      <xdr:col>4</xdr:col>
      <xdr:colOff>1666875</xdr:colOff>
      <xdr:row>1</xdr:row>
      <xdr:rowOff>657225</xdr:rowOff>
    </xdr:to>
    <xdr:sp>
      <xdr:nvSpPr>
        <xdr:cNvPr id="2" name="TextBox 11"/>
        <xdr:cNvSpPr txBox="1">
          <a:spLocks noChangeArrowheads="1"/>
        </xdr:cNvSpPr>
      </xdr:nvSpPr>
      <xdr:spPr>
        <a:xfrm>
          <a:off x="5895975" y="581025"/>
          <a:ext cx="219075" cy="2381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3</xdr:col>
      <xdr:colOff>438150</xdr:colOff>
      <xdr:row>1</xdr:row>
      <xdr:rowOff>47625</xdr:rowOff>
    </xdr:from>
    <xdr:to>
      <xdr:col>8</xdr:col>
      <xdr:colOff>0</xdr:colOff>
      <xdr:row>2</xdr:row>
      <xdr:rowOff>47625</xdr:rowOff>
    </xdr:to>
    <xdr:sp fLocksText="0">
      <xdr:nvSpPr>
        <xdr:cNvPr id="3" name="TextBox 14"/>
        <xdr:cNvSpPr txBox="1">
          <a:spLocks noChangeArrowheads="1"/>
        </xdr:cNvSpPr>
      </xdr:nvSpPr>
      <xdr:spPr>
        <a:xfrm>
          <a:off x="4210050" y="209550"/>
          <a:ext cx="3600450" cy="1200150"/>
        </a:xfrm>
        <a:prstGeom prst="rect">
          <a:avLst/>
        </a:prstGeom>
        <a:noFill/>
        <a:ln w="9525" cmpd="sng">
          <a:noFill/>
        </a:ln>
      </xdr:spPr>
      <xdr:txBody>
        <a:bodyPr vertOverflow="clip" wrap="square" lIns="90000" tIns="46800" rIns="90000" bIns="46800"/>
        <a:p>
          <a:pPr algn="l">
            <a:defRPr/>
          </a:pPr>
          <a:r>
            <a:rPr lang="en-US" cap="none" sz="1100" b="0" i="0" u="none" baseline="0">
              <a:solidFill>
                <a:srgbClr val="000000"/>
              </a:solidFill>
              <a:latin typeface="Calibri"/>
              <a:ea typeface="Calibri"/>
              <a:cs typeface="Calibri"/>
            </a:rPr>
            <a:t>შ.პ.ს პლასტიკს საქართველო ჩანტლაძის 3ა
</a:t>
          </a:r>
          <a:r>
            <a:rPr lang="en-US" cap="none" sz="1100" b="0" i="0" u="none" baseline="0">
              <a:solidFill>
                <a:srgbClr val="000000"/>
              </a:solidFill>
              <a:latin typeface="Calibri"/>
              <a:ea typeface="Calibri"/>
              <a:cs typeface="Calibri"/>
            </a:rPr>
            <a:t>0108,თბილისი, საქართველო 
</a:t>
          </a:r>
          <a:r>
            <a:rPr lang="en-US" cap="none" sz="1100" b="0" i="0" u="none" baseline="0">
              <a:solidFill>
                <a:srgbClr val="000000"/>
              </a:solidFill>
              <a:latin typeface="Calibri"/>
              <a:ea typeface="Calibri"/>
              <a:cs typeface="Calibri"/>
            </a:rPr>
            <a:t>ტელ: +995 (32) 214 83 00
</a:t>
          </a:r>
          <a:r>
            <a:rPr lang="en-US" cap="none" sz="1100" b="0" i="0" u="none" baseline="0">
              <a:solidFill>
                <a:srgbClr val="000000"/>
              </a:solidFill>
              <a:latin typeface="Calibri"/>
              <a:ea typeface="Calibri"/>
              <a:cs typeface="Calibri"/>
            </a:rPr>
            <a:t>ს/ნ: 404911681; ბ ა ნ კ ი ს კ ო დ ი: </a:t>
          </a:r>
          <a:r>
            <a:rPr lang="en-US" cap="none" sz="1100" b="0" i="0" u="none" baseline="0">
              <a:solidFill>
                <a:srgbClr val="000000"/>
              </a:solidFill>
              <a:latin typeface="Calibri"/>
              <a:ea typeface="Calibri"/>
              <a:cs typeface="Calibri"/>
            </a:rPr>
            <a:t>BAGAGE22;  </a:t>
          </a:r>
          <a:r>
            <a:rPr lang="en-US" cap="none" sz="1100" b="0" i="0" u="none" baseline="0">
              <a:solidFill>
                <a:srgbClr val="000000"/>
              </a:solidFill>
              <a:latin typeface="Calibri"/>
              <a:ea typeface="Calibri"/>
              <a:cs typeface="Calibri"/>
            </a:rPr>
            <a:t>ანგარიშის #: </a:t>
          </a:r>
          <a:r>
            <a:rPr lang="en-US" cap="none" sz="1100" b="0" i="0" u="none" baseline="0">
              <a:solidFill>
                <a:srgbClr val="000000"/>
              </a:solidFill>
              <a:latin typeface="Calibri"/>
              <a:ea typeface="Calibri"/>
              <a:cs typeface="Calibri"/>
            </a:rPr>
            <a:t>GE08BG0000000361541200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lastics.ge/products/plast/akryl/" TargetMode="External" /><Relationship Id="rId2" Type="http://schemas.openxmlformats.org/officeDocument/2006/relationships/hyperlink" Target="http://plastics.ge/viscom/products/plast/pvh-v/" TargetMode="External" /><Relationship Id="rId3" Type="http://schemas.openxmlformats.org/officeDocument/2006/relationships/hyperlink" Target="http://plastics.ge/viscom/products/klei_n_lenty/klei/clear/" TargetMode="External" /><Relationship Id="rId4" Type="http://schemas.openxmlformats.org/officeDocument/2006/relationships/hyperlink" Target="http://plastics.ge/products/samokleika/plenka-print/" TargetMode="External" /><Relationship Id="rId5" Type="http://schemas.openxmlformats.org/officeDocument/2006/relationships/hyperlink" Target="http://plastics.ge/products/samokleika/plenka-print/" TargetMode="External" /><Relationship Id="rId6" Type="http://schemas.openxmlformats.org/officeDocument/2006/relationships/hyperlink" Target="http://plastics.ge/products/samokleika/plenka-print/" TargetMode="External" /><Relationship Id="rId7" Type="http://schemas.openxmlformats.org/officeDocument/2006/relationships/hyperlink" Target="http://plastics.ge/viscom/products/samokleika/plenka-diffus/" TargetMode="External" /><Relationship Id="rId8" Type="http://schemas.openxmlformats.org/officeDocument/2006/relationships/hyperlink" Target="http://plastics.ge/viscom/products/samokleika/plenka-diffus/" TargetMode="External" /><Relationship Id="rId9" Type="http://schemas.openxmlformats.org/officeDocument/2006/relationships/hyperlink" Target="http://plastics.ge/viscom/products/samokleika/plenka-laminat/image-p/" TargetMode="External" /><Relationship Id="rId10" Type="http://schemas.openxmlformats.org/officeDocument/2006/relationships/hyperlink" Target="http://plastics.ge/viscom/products/auto/color/" TargetMode="External" /><Relationship Id="rId11" Type="http://schemas.openxmlformats.org/officeDocument/2006/relationships/hyperlink" Target="http://plastics.ge/viscom/products/termo/poliflex/" TargetMode="External" /><Relationship Id="rId12" Type="http://schemas.openxmlformats.org/officeDocument/2006/relationships/comments" Target="../comments1.xml" /><Relationship Id="rId13" Type="http://schemas.openxmlformats.org/officeDocument/2006/relationships/vmlDrawing" Target="../drawings/vmlDrawing1.vm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lastics.ge/building/products/policarbonade/"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18"/>
  </sheetPr>
  <dimension ref="A1:Z603"/>
  <sheetViews>
    <sheetView tabSelected="1" view="pageBreakPreview" zoomScaleSheetLayoutView="100" zoomScalePageLayoutView="0" workbookViewId="0" topLeftCell="A1">
      <selection activeCell="K185" sqref="K185"/>
    </sheetView>
  </sheetViews>
  <sheetFormatPr defaultColWidth="9.00390625" defaultRowHeight="12.75" customHeight="1" outlineLevelCol="1"/>
  <cols>
    <col min="1" max="1" width="55.125" style="1" customWidth="1"/>
    <col min="2" max="2" width="13.875" style="1" customWidth="1" outlineLevel="1"/>
    <col min="3" max="3" width="9.875" style="1" customWidth="1" outlineLevel="1"/>
    <col min="4" max="4" width="13.875" style="1" customWidth="1"/>
    <col min="5" max="5" width="32.75390625" style="1" customWidth="1"/>
    <col min="6" max="6" width="13.00390625" style="1" customWidth="1"/>
    <col min="7" max="7" width="14.375" style="2" hidden="1" customWidth="1"/>
    <col min="8" max="8" width="13.375" style="3" customWidth="1"/>
    <col min="9" max="25" width="9.00390625" style="1" customWidth="1"/>
    <col min="26" max="26" width="19.00390625" style="1" customWidth="1"/>
    <col min="27" max="16384" width="9.00390625" style="1" customWidth="1"/>
  </cols>
  <sheetData>
    <row r="1" spans="1:8" ht="101.25" customHeight="1">
      <c r="A1" s="1107"/>
      <c r="B1" s="1107"/>
      <c r="C1" s="1107"/>
      <c r="D1" s="1107"/>
      <c r="E1" s="1107"/>
      <c r="F1" s="1107"/>
      <c r="G1" s="1107"/>
      <c r="H1" s="1107"/>
    </row>
    <row r="2" spans="1:8" ht="15.75" customHeight="1">
      <c r="A2" s="1108" t="s">
        <v>0</v>
      </c>
      <c r="B2" s="1108"/>
      <c r="C2" s="1108"/>
      <c r="D2" s="1108"/>
      <c r="E2" s="1108"/>
      <c r="F2" s="1108"/>
      <c r="G2" s="1108"/>
      <c r="H2" s="4"/>
    </row>
    <row r="3" spans="1:8" s="3" customFormat="1" ht="33.75" customHeight="1">
      <c r="A3" s="1045" t="s">
        <v>1</v>
      </c>
      <c r="B3" s="1045"/>
      <c r="C3" s="1045"/>
      <c r="D3" s="1045"/>
      <c r="E3" s="1045"/>
      <c r="F3" s="1045"/>
      <c r="G3" s="1066"/>
      <c r="H3" s="5"/>
    </row>
    <row r="4" spans="1:8" s="8" customFormat="1" ht="12.75" customHeight="1">
      <c r="A4" s="1064" t="s">
        <v>2</v>
      </c>
      <c r="B4" s="1064"/>
      <c r="C4" s="1064"/>
      <c r="D4" s="1064"/>
      <c r="E4" s="1064"/>
      <c r="F4" s="1064"/>
      <c r="G4" s="1109"/>
      <c r="H4" s="7"/>
    </row>
    <row r="5" spans="1:8" s="8" customFormat="1" ht="24" customHeight="1">
      <c r="A5" s="1048" t="s">
        <v>3</v>
      </c>
      <c r="B5" s="1048"/>
      <c r="C5" s="1048"/>
      <c r="D5" s="1048"/>
      <c r="E5" s="1048"/>
      <c r="F5" s="1048"/>
      <c r="G5" s="1110"/>
      <c r="H5" s="7"/>
    </row>
    <row r="6" spans="1:8" s="8" customFormat="1" ht="23.25" customHeight="1">
      <c r="A6" s="1111" t="s">
        <v>1</v>
      </c>
      <c r="B6" s="1111"/>
      <c r="C6" s="1111"/>
      <c r="D6" s="1111"/>
      <c r="E6" s="1111"/>
      <c r="F6" s="1111"/>
      <c r="G6" s="1111"/>
      <c r="H6" s="1112"/>
    </row>
    <row r="7" spans="1:8" s="8" customFormat="1" ht="25.5" customHeight="1" thickBot="1">
      <c r="A7" s="1052" t="s">
        <v>4</v>
      </c>
      <c r="B7" s="1052"/>
      <c r="C7" s="1052"/>
      <c r="D7" s="1052"/>
      <c r="E7" s="1052"/>
      <c r="F7" s="1052"/>
      <c r="G7" s="1052"/>
      <c r="H7" s="760" t="s">
        <v>5</v>
      </c>
    </row>
    <row r="8" spans="1:26" ht="27" customHeight="1" thickBot="1" thickTop="1">
      <c r="A8" s="9" t="s">
        <v>6</v>
      </c>
      <c r="B8" s="9" t="s">
        <v>7</v>
      </c>
      <c r="C8" s="9" t="s">
        <v>8</v>
      </c>
      <c r="D8" s="9" t="s">
        <v>9</v>
      </c>
      <c r="E8" s="9" t="s">
        <v>10</v>
      </c>
      <c r="F8" s="10" t="s">
        <v>11</v>
      </c>
      <c r="G8" s="9" t="s">
        <v>463</v>
      </c>
      <c r="H8" s="761">
        <v>4.1</v>
      </c>
      <c r="Z8" s="11" t="s">
        <v>12</v>
      </c>
    </row>
    <row r="9" spans="1:26" ht="13.5" customHeight="1" thickTop="1">
      <c r="A9" s="322" t="s">
        <v>13</v>
      </c>
      <c r="B9" s="322">
        <v>3.05</v>
      </c>
      <c r="C9" s="322">
        <v>2.05</v>
      </c>
      <c r="D9" s="305">
        <v>6.2525</v>
      </c>
      <c r="E9" s="326" t="s">
        <v>14</v>
      </c>
      <c r="F9" s="327" t="s">
        <v>15</v>
      </c>
      <c r="G9" s="323">
        <v>77</v>
      </c>
      <c r="H9" s="669">
        <f>G9*H8</f>
        <v>315.7</v>
      </c>
      <c r="Z9" s="16">
        <v>72</v>
      </c>
    </row>
    <row r="10" spans="1:26" s="241" customFormat="1" ht="12.75" customHeight="1">
      <c r="A10" s="304" t="s">
        <v>16</v>
      </c>
      <c r="B10" s="304">
        <v>3.05</v>
      </c>
      <c r="C10" s="304">
        <v>2.05</v>
      </c>
      <c r="D10" s="305">
        <v>6.2525</v>
      </c>
      <c r="E10" s="306" t="s">
        <v>14</v>
      </c>
      <c r="F10" s="307" t="s">
        <v>15</v>
      </c>
      <c r="G10" s="308">
        <v>79</v>
      </c>
      <c r="H10" s="650">
        <f>G10*H8</f>
        <v>323.9</v>
      </c>
      <c r="Z10" s="242">
        <v>80</v>
      </c>
    </row>
    <row r="11" spans="1:26" ht="12.75" customHeight="1">
      <c r="A11" s="362" t="s">
        <v>16</v>
      </c>
      <c r="B11" s="362">
        <v>3.05</v>
      </c>
      <c r="C11" s="362">
        <v>2.05</v>
      </c>
      <c r="D11" s="305">
        <v>6.2525</v>
      </c>
      <c r="E11" s="363" t="s">
        <v>17</v>
      </c>
      <c r="F11" s="364" t="s">
        <v>15</v>
      </c>
      <c r="G11" s="365">
        <v>83</v>
      </c>
      <c r="H11" s="650">
        <f>G11*H8</f>
        <v>340.29999999999995</v>
      </c>
      <c r="Z11" s="16">
        <v>80</v>
      </c>
    </row>
    <row r="12" spans="1:26" ht="12.75" customHeight="1">
      <c r="A12" s="17" t="s">
        <v>18</v>
      </c>
      <c r="B12" s="17">
        <v>3.05</v>
      </c>
      <c r="C12" s="17">
        <v>2.05</v>
      </c>
      <c r="D12" s="137">
        <v>6.2525</v>
      </c>
      <c r="E12" s="18" t="s">
        <v>19</v>
      </c>
      <c r="F12" s="19" t="s">
        <v>15</v>
      </c>
      <c r="G12" s="20">
        <v>110</v>
      </c>
      <c r="H12" s="650">
        <f>G12*H8</f>
        <v>450.99999999999994</v>
      </c>
      <c r="Z12" s="16">
        <v>115</v>
      </c>
    </row>
    <row r="13" spans="1:26" ht="12.75" customHeight="1">
      <c r="A13" s="17" t="s">
        <v>503</v>
      </c>
      <c r="B13" s="17">
        <v>3.05</v>
      </c>
      <c r="C13" s="17">
        <v>2.05</v>
      </c>
      <c r="D13" s="137">
        <v>6.2525</v>
      </c>
      <c r="E13" s="18" t="s">
        <v>504</v>
      </c>
      <c r="F13" s="19" t="s">
        <v>15</v>
      </c>
      <c r="G13" s="20">
        <v>164</v>
      </c>
      <c r="H13" s="650">
        <f>G13*H8</f>
        <v>672.4</v>
      </c>
      <c r="Z13" s="16">
        <v>115</v>
      </c>
    </row>
    <row r="14" spans="1:26" ht="12.75" customHeight="1">
      <c r="A14" s="17" t="s">
        <v>18</v>
      </c>
      <c r="B14" s="17">
        <v>3.05</v>
      </c>
      <c r="C14" s="17">
        <v>2.05</v>
      </c>
      <c r="D14" s="137">
        <v>6.2525</v>
      </c>
      <c r="E14" s="18" t="s">
        <v>20</v>
      </c>
      <c r="F14" s="19" t="s">
        <v>15</v>
      </c>
      <c r="G14" s="20">
        <v>115</v>
      </c>
      <c r="H14" s="650">
        <f>G14*H8</f>
        <v>471.49999999999994</v>
      </c>
      <c r="Z14" s="16">
        <v>115</v>
      </c>
    </row>
    <row r="15" spans="1:26" s="241" customFormat="1" ht="12.75" customHeight="1">
      <c r="A15" s="304" t="s">
        <v>18</v>
      </c>
      <c r="B15" s="304">
        <v>3.05</v>
      </c>
      <c r="C15" s="304">
        <v>2.05</v>
      </c>
      <c r="D15" s="305">
        <v>6.2525</v>
      </c>
      <c r="E15" s="306" t="s">
        <v>21</v>
      </c>
      <c r="F15" s="307" t="s">
        <v>15</v>
      </c>
      <c r="G15" s="308">
        <v>130</v>
      </c>
      <c r="H15" s="650">
        <f>G15*H8</f>
        <v>533</v>
      </c>
      <c r="Z15" s="242">
        <v>120</v>
      </c>
    </row>
    <row r="16" spans="1:26" s="241" customFormat="1" ht="12.75" customHeight="1">
      <c r="A16" s="304" t="s">
        <v>18</v>
      </c>
      <c r="B16" s="304">
        <v>3.05</v>
      </c>
      <c r="C16" s="304">
        <v>2.05</v>
      </c>
      <c r="D16" s="305">
        <v>6.2525</v>
      </c>
      <c r="E16" s="306" t="s">
        <v>22</v>
      </c>
      <c r="F16" s="307" t="s">
        <v>15</v>
      </c>
      <c r="G16" s="308">
        <v>130</v>
      </c>
      <c r="H16" s="650">
        <f>G16*H8</f>
        <v>533</v>
      </c>
      <c r="Z16" s="242">
        <v>120</v>
      </c>
    </row>
    <row r="17" spans="1:26" ht="12.75" customHeight="1">
      <c r="A17" s="17" t="s">
        <v>18</v>
      </c>
      <c r="B17" s="17">
        <v>3.05</v>
      </c>
      <c r="C17" s="17">
        <v>2.05</v>
      </c>
      <c r="D17" s="137">
        <v>6.2525</v>
      </c>
      <c r="E17" s="18" t="s">
        <v>279</v>
      </c>
      <c r="F17" s="19" t="s">
        <v>15</v>
      </c>
      <c r="G17" s="308">
        <v>130</v>
      </c>
      <c r="H17" s="650">
        <f>G17*H8</f>
        <v>533</v>
      </c>
      <c r="Z17" s="16">
        <v>120</v>
      </c>
    </row>
    <row r="18" spans="1:26" ht="12.75" customHeight="1">
      <c r="A18" s="17" t="s">
        <v>18</v>
      </c>
      <c r="B18" s="17">
        <v>3.05</v>
      </c>
      <c r="C18" s="17">
        <v>2.05</v>
      </c>
      <c r="D18" s="137">
        <v>6.2525</v>
      </c>
      <c r="E18" s="18" t="s">
        <v>23</v>
      </c>
      <c r="F18" s="19" t="s">
        <v>15</v>
      </c>
      <c r="G18" s="308">
        <v>130</v>
      </c>
      <c r="H18" s="650">
        <f>G18*H8</f>
        <v>533</v>
      </c>
      <c r="Z18" s="16">
        <v>120</v>
      </c>
    </row>
    <row r="19" spans="1:26" s="241" customFormat="1" ht="12.75" customHeight="1">
      <c r="A19" s="304" t="s">
        <v>18</v>
      </c>
      <c r="B19" s="304">
        <v>3.05</v>
      </c>
      <c r="C19" s="304">
        <v>2.05</v>
      </c>
      <c r="D19" s="305">
        <v>6.2525</v>
      </c>
      <c r="E19" s="306" t="s">
        <v>24</v>
      </c>
      <c r="F19" s="307" t="s">
        <v>15</v>
      </c>
      <c r="G19" s="308">
        <v>130</v>
      </c>
      <c r="H19" s="762">
        <f>G19*H8</f>
        <v>533</v>
      </c>
      <c r="Z19" s="242">
        <v>120</v>
      </c>
    </row>
    <row r="20" spans="1:26" ht="12.75" customHeight="1">
      <c r="A20" s="17" t="s">
        <v>18</v>
      </c>
      <c r="B20" s="17">
        <v>3.05</v>
      </c>
      <c r="C20" s="17">
        <v>2.05</v>
      </c>
      <c r="D20" s="137">
        <v>6.2525</v>
      </c>
      <c r="E20" s="18" t="s">
        <v>25</v>
      </c>
      <c r="F20" s="19" t="s">
        <v>15</v>
      </c>
      <c r="G20" s="308">
        <v>130</v>
      </c>
      <c r="H20" s="650">
        <f>G20*H8</f>
        <v>533</v>
      </c>
      <c r="Z20" s="16">
        <v>120</v>
      </c>
    </row>
    <row r="21" spans="1:26" ht="12.75" customHeight="1">
      <c r="A21" s="17" t="s">
        <v>18</v>
      </c>
      <c r="B21" s="17">
        <v>3.05</v>
      </c>
      <c r="C21" s="17">
        <v>2.05</v>
      </c>
      <c r="D21" s="137">
        <v>6.2525</v>
      </c>
      <c r="E21" s="18" t="s">
        <v>278</v>
      </c>
      <c r="F21" s="19" t="s">
        <v>15</v>
      </c>
      <c r="G21" s="308">
        <v>130</v>
      </c>
      <c r="H21" s="650">
        <f>G21*H8</f>
        <v>533</v>
      </c>
      <c r="Z21" s="16">
        <v>120</v>
      </c>
    </row>
    <row r="22" spans="1:26" ht="13.5" customHeight="1">
      <c r="A22" s="304" t="s">
        <v>18</v>
      </c>
      <c r="B22" s="304">
        <v>3.05</v>
      </c>
      <c r="C22" s="304">
        <v>2.05</v>
      </c>
      <c r="D22" s="305">
        <v>6.2525</v>
      </c>
      <c r="E22" s="306" t="s">
        <v>26</v>
      </c>
      <c r="F22" s="307" t="s">
        <v>15</v>
      </c>
      <c r="G22" s="308">
        <v>130</v>
      </c>
      <c r="H22" s="650">
        <f>G22*H8</f>
        <v>533</v>
      </c>
      <c r="Z22" s="16">
        <v>120</v>
      </c>
    </row>
    <row r="23" spans="1:26" s="241" customFormat="1" ht="12.75" customHeight="1">
      <c r="A23" s="304" t="s">
        <v>27</v>
      </c>
      <c r="B23" s="304">
        <v>3.05</v>
      </c>
      <c r="C23" s="304">
        <v>2.05</v>
      </c>
      <c r="D23" s="305">
        <v>6.2525</v>
      </c>
      <c r="E23" s="306" t="s">
        <v>20</v>
      </c>
      <c r="F23" s="307" t="s">
        <v>15</v>
      </c>
      <c r="G23" s="308">
        <v>157</v>
      </c>
      <c r="H23" s="650">
        <f>G23*H8</f>
        <v>643.6999999999999</v>
      </c>
      <c r="Z23" s="242">
        <v>170</v>
      </c>
    </row>
    <row r="24" spans="1:26" ht="12.75" customHeight="1">
      <c r="A24" s="304" t="s">
        <v>27</v>
      </c>
      <c r="B24" s="304">
        <v>3.05</v>
      </c>
      <c r="C24" s="304">
        <v>2.05</v>
      </c>
      <c r="D24" s="305">
        <v>6.2525</v>
      </c>
      <c r="E24" s="306" t="s">
        <v>14</v>
      </c>
      <c r="F24" s="307" t="s">
        <v>15</v>
      </c>
      <c r="G24" s="308">
        <v>150</v>
      </c>
      <c r="H24" s="763">
        <f>G24*H8</f>
        <v>615</v>
      </c>
      <c r="Z24" s="16">
        <v>152</v>
      </c>
    </row>
    <row r="25" spans="1:26" s="241" customFormat="1" ht="12.75" customHeight="1">
      <c r="A25" s="304" t="s">
        <v>28</v>
      </c>
      <c r="B25" s="304">
        <v>3.05</v>
      </c>
      <c r="C25" s="304">
        <v>2.05</v>
      </c>
      <c r="D25" s="305">
        <v>6.2525</v>
      </c>
      <c r="E25" s="306" t="s">
        <v>20</v>
      </c>
      <c r="F25" s="307" t="s">
        <v>15</v>
      </c>
      <c r="G25" s="308">
        <v>195</v>
      </c>
      <c r="H25" s="763">
        <f>G25*H8</f>
        <v>799.4999999999999</v>
      </c>
      <c r="I25" s="353"/>
      <c r="Z25" s="242">
        <v>190</v>
      </c>
    </row>
    <row r="26" spans="1:26" ht="12.75" customHeight="1">
      <c r="A26" s="304" t="s">
        <v>28</v>
      </c>
      <c r="B26" s="304">
        <v>3.05</v>
      </c>
      <c r="C26" s="304">
        <v>2.05</v>
      </c>
      <c r="D26" s="305">
        <v>6.2525</v>
      </c>
      <c r="E26" s="306" t="s">
        <v>14</v>
      </c>
      <c r="F26" s="307" t="s">
        <v>15</v>
      </c>
      <c r="G26" s="308">
        <v>185</v>
      </c>
      <c r="H26" s="650">
        <f>G26*H8</f>
        <v>758.4999999999999</v>
      </c>
      <c r="I26" s="730"/>
      <c r="Z26" s="16">
        <v>180</v>
      </c>
    </row>
    <row r="27" spans="1:26" ht="12.75" customHeight="1">
      <c r="A27" s="304" t="s">
        <v>29</v>
      </c>
      <c r="B27" s="304">
        <v>3.05</v>
      </c>
      <c r="C27" s="304">
        <v>2.05</v>
      </c>
      <c r="D27" s="305">
        <v>6.2525</v>
      </c>
      <c r="E27" s="306" t="s">
        <v>14</v>
      </c>
      <c r="F27" s="307" t="s">
        <v>15</v>
      </c>
      <c r="G27" s="308">
        <v>225</v>
      </c>
      <c r="H27" s="650">
        <f>G27*H8</f>
        <v>922.4999999999999</v>
      </c>
      <c r="Z27" s="16">
        <v>215</v>
      </c>
    </row>
    <row r="28" spans="1:26" s="241" customFormat="1" ht="12.75" customHeight="1">
      <c r="A28" s="304" t="s">
        <v>30</v>
      </c>
      <c r="B28" s="304">
        <v>3.05</v>
      </c>
      <c r="C28" s="304">
        <v>2.05</v>
      </c>
      <c r="D28" s="305">
        <v>6.2525</v>
      </c>
      <c r="E28" s="306" t="s">
        <v>14</v>
      </c>
      <c r="F28" s="636" t="s">
        <v>15</v>
      </c>
      <c r="G28" s="629">
        <v>300</v>
      </c>
      <c r="H28" s="670">
        <f>G28*H8</f>
        <v>1230</v>
      </c>
      <c r="Z28" s="242">
        <v>300</v>
      </c>
    </row>
    <row r="29" spans="1:26" s="241" customFormat="1" ht="12.75" customHeight="1">
      <c r="A29" s="507" t="s">
        <v>356</v>
      </c>
      <c r="B29" s="509">
        <v>3.05</v>
      </c>
      <c r="C29" s="509">
        <v>2.03</v>
      </c>
      <c r="D29" s="305">
        <f>B29*C29</f>
        <v>6.191499999999999</v>
      </c>
      <c r="E29" s="508" t="s">
        <v>312</v>
      </c>
      <c r="F29" s="637" t="s">
        <v>15</v>
      </c>
      <c r="G29" s="630">
        <v>360</v>
      </c>
      <c r="H29" s="764">
        <f>G29*H8</f>
        <v>1475.9999999999998</v>
      </c>
      <c r="Z29" s="242"/>
    </row>
    <row r="30" spans="1:26" ht="13.5" customHeight="1">
      <c r="A30" s="55" t="s">
        <v>31</v>
      </c>
      <c r="B30" s="84">
        <v>3.05</v>
      </c>
      <c r="C30" s="84">
        <v>2.05</v>
      </c>
      <c r="D30" s="137">
        <v>6.2525</v>
      </c>
      <c r="E30" s="311" t="s">
        <v>14</v>
      </c>
      <c r="F30" s="638" t="s">
        <v>15</v>
      </c>
      <c r="G30" s="631">
        <v>375</v>
      </c>
      <c r="H30" s="765">
        <f>G30*H8</f>
        <v>1537.4999999999998</v>
      </c>
      <c r="Z30" s="16">
        <v>375</v>
      </c>
    </row>
    <row r="31" spans="1:26" ht="13.5" customHeight="1">
      <c r="A31" s="105" t="s">
        <v>276</v>
      </c>
      <c r="B31" s="106" t="s">
        <v>274</v>
      </c>
      <c r="C31" s="106" t="s">
        <v>277</v>
      </c>
      <c r="D31" s="105">
        <v>6.2525</v>
      </c>
      <c r="E31" s="107" t="s">
        <v>14</v>
      </c>
      <c r="F31" s="639" t="s">
        <v>15</v>
      </c>
      <c r="G31" s="632">
        <v>860</v>
      </c>
      <c r="H31" s="766">
        <f>G31*H8</f>
        <v>3525.9999999999995</v>
      </c>
      <c r="Z31" s="24"/>
    </row>
    <row r="32" spans="1:26" ht="13.5" customHeight="1" thickBot="1">
      <c r="A32" s="169" t="s">
        <v>311</v>
      </c>
      <c r="B32" s="170" t="s">
        <v>274</v>
      </c>
      <c r="C32" s="170" t="s">
        <v>275</v>
      </c>
      <c r="D32" s="169">
        <v>6.1915</v>
      </c>
      <c r="E32" s="171" t="s">
        <v>312</v>
      </c>
      <c r="F32" s="306" t="s">
        <v>15</v>
      </c>
      <c r="G32" s="633">
        <v>450</v>
      </c>
      <c r="H32" s="767">
        <f>G32*H8</f>
        <v>1844.9999999999998</v>
      </c>
      <c r="Z32" s="24"/>
    </row>
    <row r="33" spans="1:26" ht="13.5" customHeight="1" thickBot="1" thickTop="1">
      <c r="A33" s="172" t="s">
        <v>310</v>
      </c>
      <c r="B33" s="173" t="s">
        <v>274</v>
      </c>
      <c r="C33" s="173" t="s">
        <v>275</v>
      </c>
      <c r="D33" s="172">
        <v>6.1915</v>
      </c>
      <c r="E33" s="174" t="s">
        <v>280</v>
      </c>
      <c r="F33" s="635"/>
      <c r="G33" s="634">
        <v>265</v>
      </c>
      <c r="H33" s="768">
        <f>G33*H8</f>
        <v>1086.5</v>
      </c>
      <c r="Z33" s="24">
        <v>370</v>
      </c>
    </row>
    <row r="34" spans="1:26" ht="13.5" customHeight="1" thickBot="1" thickTop="1">
      <c r="A34" s="175" t="s">
        <v>32</v>
      </c>
      <c r="B34" s="175">
        <v>3.05</v>
      </c>
      <c r="C34" s="175">
        <v>2.03</v>
      </c>
      <c r="D34" s="175">
        <v>6.1915</v>
      </c>
      <c r="E34" s="176" t="s">
        <v>33</v>
      </c>
      <c r="F34" s="177"/>
      <c r="G34" s="178">
        <v>300</v>
      </c>
      <c r="H34" s="768">
        <f>G34*H8</f>
        <v>1230</v>
      </c>
      <c r="Z34" s="24">
        <v>370</v>
      </c>
    </row>
    <row r="35" spans="1:26" ht="18.75" customHeight="1" thickBot="1" thickTop="1">
      <c r="A35" s="179" t="s">
        <v>338</v>
      </c>
      <c r="B35" s="179">
        <v>3.05</v>
      </c>
      <c r="C35" s="179">
        <v>2.05</v>
      </c>
      <c r="D35" s="179">
        <v>6.2525</v>
      </c>
      <c r="E35" s="180" t="s">
        <v>34</v>
      </c>
      <c r="F35" s="181"/>
      <c r="G35" s="182">
        <v>300</v>
      </c>
      <c r="H35" s="674">
        <f>G35*H8</f>
        <v>1230</v>
      </c>
      <c r="Z35" s="2">
        <v>310</v>
      </c>
    </row>
    <row r="36" spans="1:8" ht="16.5" customHeight="1" thickBot="1" thickTop="1">
      <c r="A36" s="214" t="s">
        <v>281</v>
      </c>
      <c r="B36" s="216" t="s">
        <v>282</v>
      </c>
      <c r="C36" s="216" t="s">
        <v>283</v>
      </c>
      <c r="D36" s="227">
        <v>4.8</v>
      </c>
      <c r="E36" s="215" t="s">
        <v>284</v>
      </c>
      <c r="F36" s="214"/>
      <c r="G36" s="214">
        <v>250</v>
      </c>
      <c r="H36" s="655">
        <f>G36*H8</f>
        <v>1025</v>
      </c>
    </row>
    <row r="37" spans="1:8" ht="12.75" customHeight="1" thickBot="1" thickTop="1">
      <c r="A37" s="222" t="s">
        <v>490</v>
      </c>
      <c r="B37" s="223"/>
      <c r="C37" s="224">
        <v>2</v>
      </c>
      <c r="D37" s="225"/>
      <c r="E37" s="226"/>
      <c r="F37" s="222"/>
      <c r="G37" s="222">
        <v>23</v>
      </c>
      <c r="H37" s="662">
        <f>H8*G37</f>
        <v>94.3</v>
      </c>
    </row>
    <row r="38" spans="1:8" ht="12.75" customHeight="1" thickBot="1" thickTop="1">
      <c r="A38" s="222" t="s">
        <v>324</v>
      </c>
      <c r="B38" s="223"/>
      <c r="C38" s="224">
        <v>2</v>
      </c>
      <c r="D38" s="225"/>
      <c r="E38" s="226"/>
      <c r="F38" s="222"/>
      <c r="G38" s="222">
        <v>38</v>
      </c>
      <c r="H38" s="662">
        <f>H8*G38</f>
        <v>155.79999999999998</v>
      </c>
    </row>
    <row r="39" spans="1:8" ht="28.5" customHeight="1" thickTop="1">
      <c r="A39" s="1045" t="s">
        <v>35</v>
      </c>
      <c r="B39" s="1045"/>
      <c r="C39" s="1045"/>
      <c r="D39" s="1045"/>
      <c r="E39" s="1045"/>
      <c r="F39" s="1045"/>
      <c r="G39" s="1066"/>
      <c r="H39" s="316"/>
    </row>
    <row r="40" spans="1:8" ht="27.75" customHeight="1">
      <c r="A40" s="1064" t="s">
        <v>2</v>
      </c>
      <c r="B40" s="1064"/>
      <c r="C40" s="1064"/>
      <c r="D40" s="1064"/>
      <c r="E40" s="1064"/>
      <c r="F40" s="1064"/>
      <c r="G40" s="1066"/>
      <c r="H40" s="47"/>
    </row>
    <row r="41" spans="1:8" ht="33" customHeight="1">
      <c r="A41" s="1048" t="s">
        <v>36</v>
      </c>
      <c r="B41" s="1048"/>
      <c r="C41" s="1048"/>
      <c r="D41" s="1048"/>
      <c r="E41" s="1048"/>
      <c r="F41" s="1048"/>
      <c r="G41" s="1066"/>
      <c r="H41" s="47"/>
    </row>
    <row r="42" spans="1:8" ht="24" customHeight="1">
      <c r="A42" s="1050" t="s">
        <v>35</v>
      </c>
      <c r="B42" s="1050"/>
      <c r="C42" s="1050"/>
      <c r="D42" s="1050"/>
      <c r="E42" s="1050"/>
      <c r="F42" s="1050"/>
      <c r="G42" s="1050"/>
      <c r="H42" s="47"/>
    </row>
    <row r="43" spans="1:8" ht="24.75" customHeight="1" thickBot="1">
      <c r="A43" s="1063" t="s">
        <v>37</v>
      </c>
      <c r="B43" s="1063"/>
      <c r="C43" s="1063"/>
      <c r="D43" s="1063"/>
      <c r="E43" s="1063"/>
      <c r="F43" s="1063"/>
      <c r="G43" s="1063"/>
      <c r="H43" s="46"/>
    </row>
    <row r="44" spans="1:26" s="241" customFormat="1" ht="14.25" customHeight="1" thickBot="1" thickTop="1">
      <c r="A44" s="254" t="s">
        <v>6</v>
      </c>
      <c r="B44" s="255" t="s">
        <v>7</v>
      </c>
      <c r="C44" s="256" t="s">
        <v>8</v>
      </c>
      <c r="D44" s="257" t="s">
        <v>9</v>
      </c>
      <c r="E44" s="258" t="s">
        <v>10</v>
      </c>
      <c r="F44" s="259" t="s">
        <v>11</v>
      </c>
      <c r="G44" s="9" t="s">
        <v>463</v>
      </c>
      <c r="H44" s="656" t="s">
        <v>5</v>
      </c>
      <c r="Z44" s="260" t="s">
        <v>38</v>
      </c>
    </row>
    <row r="45" spans="1:26" s="241" customFormat="1" ht="13.5" customHeight="1" thickTop="1">
      <c r="A45" s="261" t="s">
        <v>39</v>
      </c>
      <c r="B45" s="262" t="s">
        <v>267</v>
      </c>
      <c r="C45" s="263" t="s">
        <v>268</v>
      </c>
      <c r="D45" s="264" t="s">
        <v>62</v>
      </c>
      <c r="E45" s="265" t="s">
        <v>42</v>
      </c>
      <c r="F45" s="266" t="s">
        <v>15</v>
      </c>
      <c r="G45" s="267">
        <v>22</v>
      </c>
      <c r="H45" s="669">
        <f>G45*H8</f>
        <v>90.19999999999999</v>
      </c>
      <c r="Z45" s="242">
        <v>36.7</v>
      </c>
    </row>
    <row r="46" spans="1:26" s="241" customFormat="1" ht="12.75" customHeight="1">
      <c r="A46" s="268" t="s">
        <v>43</v>
      </c>
      <c r="B46" s="269" t="s">
        <v>40</v>
      </c>
      <c r="C46" s="263" t="s">
        <v>41</v>
      </c>
      <c r="D46" s="270" t="s">
        <v>62</v>
      </c>
      <c r="E46" s="265" t="s">
        <v>42</v>
      </c>
      <c r="F46" s="266" t="s">
        <v>15</v>
      </c>
      <c r="G46" s="267">
        <v>30</v>
      </c>
      <c r="H46" s="669">
        <f>G46*H8</f>
        <v>122.99999999999999</v>
      </c>
      <c r="Z46" s="242">
        <v>40.9</v>
      </c>
    </row>
    <row r="47" spans="1:26" s="241" customFormat="1" ht="12.75" customHeight="1">
      <c r="A47" s="268" t="s">
        <v>482</v>
      </c>
      <c r="B47" s="269" t="s">
        <v>40</v>
      </c>
      <c r="C47" s="263" t="s">
        <v>41</v>
      </c>
      <c r="D47" s="270" t="s">
        <v>62</v>
      </c>
      <c r="E47" s="265" t="s">
        <v>42</v>
      </c>
      <c r="F47" s="266" t="s">
        <v>15</v>
      </c>
      <c r="G47" s="267">
        <v>30</v>
      </c>
      <c r="H47" s="669">
        <f>G47*H8</f>
        <v>122.99999999999999</v>
      </c>
      <c r="Z47" s="242">
        <v>40.9</v>
      </c>
    </row>
    <row r="48" spans="1:26" s="241" customFormat="1" ht="12.75" customHeight="1">
      <c r="A48" s="271" t="s">
        <v>44</v>
      </c>
      <c r="B48" s="272" t="s">
        <v>40</v>
      </c>
      <c r="C48" s="273" t="s">
        <v>41</v>
      </c>
      <c r="D48" s="274" t="s">
        <v>62</v>
      </c>
      <c r="E48" s="275" t="s">
        <v>42</v>
      </c>
      <c r="F48" s="276" t="s">
        <v>15</v>
      </c>
      <c r="G48" s="277">
        <v>40</v>
      </c>
      <c r="H48" s="650">
        <f>G48*H8</f>
        <v>164</v>
      </c>
      <c r="Z48" s="242">
        <v>50</v>
      </c>
    </row>
    <row r="49" spans="1:26" s="241" customFormat="1" ht="12.75" customHeight="1">
      <c r="A49" s="268" t="s">
        <v>474</v>
      </c>
      <c r="B49" s="272" t="s">
        <v>40</v>
      </c>
      <c r="C49" s="273" t="s">
        <v>41</v>
      </c>
      <c r="D49" s="274" t="s">
        <v>62</v>
      </c>
      <c r="E49" s="275" t="s">
        <v>42</v>
      </c>
      <c r="F49" s="276" t="s">
        <v>15</v>
      </c>
      <c r="G49" s="277">
        <v>40</v>
      </c>
      <c r="H49" s="650">
        <f>G49*H8</f>
        <v>164</v>
      </c>
      <c r="Z49" s="242">
        <v>50</v>
      </c>
    </row>
    <row r="50" spans="1:26" s="241" customFormat="1" ht="12.75" customHeight="1">
      <c r="A50" s="271" t="s">
        <v>45</v>
      </c>
      <c r="B50" s="272" t="s">
        <v>40</v>
      </c>
      <c r="C50" s="273" t="s">
        <v>41</v>
      </c>
      <c r="D50" s="274" t="s">
        <v>62</v>
      </c>
      <c r="E50" s="275" t="s">
        <v>42</v>
      </c>
      <c r="F50" s="276" t="s">
        <v>15</v>
      </c>
      <c r="G50" s="272">
        <v>50</v>
      </c>
      <c r="H50" s="650">
        <f>G50*H8</f>
        <v>204.99999999999997</v>
      </c>
      <c r="Z50" s="242">
        <v>60.65</v>
      </c>
    </row>
    <row r="51" spans="1:26" s="241" customFormat="1" ht="12.75" customHeight="1">
      <c r="A51" s="268" t="s">
        <v>475</v>
      </c>
      <c r="B51" s="272" t="s">
        <v>40</v>
      </c>
      <c r="C51" s="273" t="s">
        <v>41</v>
      </c>
      <c r="D51" s="274" t="s">
        <v>62</v>
      </c>
      <c r="E51" s="275" t="s">
        <v>42</v>
      </c>
      <c r="F51" s="276" t="s">
        <v>15</v>
      </c>
      <c r="G51" s="277">
        <v>50</v>
      </c>
      <c r="H51" s="650">
        <f>G51*H8</f>
        <v>204.99999999999997</v>
      </c>
      <c r="Z51" s="242">
        <v>50</v>
      </c>
    </row>
    <row r="52" spans="1:26" s="241" customFormat="1" ht="12.75" customHeight="1">
      <c r="A52" s="278" t="s">
        <v>46</v>
      </c>
      <c r="B52" s="279" t="s">
        <v>40</v>
      </c>
      <c r="C52" s="280" t="s">
        <v>41</v>
      </c>
      <c r="D52" s="281" t="s">
        <v>62</v>
      </c>
      <c r="E52" s="282" t="s">
        <v>42</v>
      </c>
      <c r="F52" s="283" t="s">
        <v>15</v>
      </c>
      <c r="G52" s="284">
        <v>60</v>
      </c>
      <c r="H52" s="670">
        <f>G52*H8</f>
        <v>245.99999999999997</v>
      </c>
      <c r="Z52" s="242">
        <v>72.1</v>
      </c>
    </row>
    <row r="53" spans="1:26" s="241" customFormat="1" ht="12.75" customHeight="1">
      <c r="A53" s="268" t="s">
        <v>476</v>
      </c>
      <c r="B53" s="272" t="s">
        <v>40</v>
      </c>
      <c r="C53" s="273" t="s">
        <v>41</v>
      </c>
      <c r="D53" s="274" t="s">
        <v>62</v>
      </c>
      <c r="E53" s="275" t="s">
        <v>42</v>
      </c>
      <c r="F53" s="276" t="s">
        <v>15</v>
      </c>
      <c r="G53" s="277">
        <v>53</v>
      </c>
      <c r="H53" s="650">
        <f>G53*H8</f>
        <v>217.29999999999998</v>
      </c>
      <c r="Z53" s="242">
        <v>50</v>
      </c>
    </row>
    <row r="54" spans="1:26" s="241" customFormat="1" ht="12.75" customHeight="1">
      <c r="A54" s="229" t="s">
        <v>47</v>
      </c>
      <c r="B54" s="285" t="s">
        <v>40</v>
      </c>
      <c r="C54" s="426" t="s">
        <v>41</v>
      </c>
      <c r="D54" s="286" t="s">
        <v>62</v>
      </c>
      <c r="E54" s="287" t="s">
        <v>42</v>
      </c>
      <c r="F54" s="287" t="s">
        <v>15</v>
      </c>
      <c r="G54" s="288">
        <v>80</v>
      </c>
      <c r="H54" s="664">
        <f>G54*H8</f>
        <v>328</v>
      </c>
      <c r="Z54" s="242">
        <v>82.6</v>
      </c>
    </row>
    <row r="55" spans="1:26" s="241" customFormat="1" ht="12.75" customHeight="1">
      <c r="A55" s="268" t="s">
        <v>477</v>
      </c>
      <c r="B55" s="272" t="s">
        <v>40</v>
      </c>
      <c r="C55" s="273" t="s">
        <v>41</v>
      </c>
      <c r="D55" s="274" t="s">
        <v>62</v>
      </c>
      <c r="E55" s="275" t="s">
        <v>42</v>
      </c>
      <c r="F55" s="276" t="s">
        <v>15</v>
      </c>
      <c r="G55" s="277">
        <v>74.5</v>
      </c>
      <c r="H55" s="650">
        <f>G55*H8</f>
        <v>305.45</v>
      </c>
      <c r="Z55" s="242">
        <v>50</v>
      </c>
    </row>
    <row r="56" spans="1:26" s="241" customFormat="1" ht="12.75" customHeight="1">
      <c r="A56" s="246" t="s">
        <v>48</v>
      </c>
      <c r="B56" s="356" t="s">
        <v>40</v>
      </c>
      <c r="C56" s="248" t="s">
        <v>41</v>
      </c>
      <c r="D56" s="249" t="s">
        <v>62</v>
      </c>
      <c r="E56" s="250" t="s">
        <v>42</v>
      </c>
      <c r="F56" s="250" t="s">
        <v>15</v>
      </c>
      <c r="G56" s="356">
        <v>100</v>
      </c>
      <c r="H56" s="664">
        <f>G56*H8</f>
        <v>409.99999999999994</v>
      </c>
      <c r="Z56" s="242">
        <v>105.45</v>
      </c>
    </row>
    <row r="57" spans="1:26" s="241" customFormat="1" ht="12.75" customHeight="1">
      <c r="A57" s="268" t="s">
        <v>478</v>
      </c>
      <c r="B57" s="272" t="s">
        <v>40</v>
      </c>
      <c r="C57" s="273" t="s">
        <v>41</v>
      </c>
      <c r="D57" s="274" t="s">
        <v>62</v>
      </c>
      <c r="E57" s="275" t="s">
        <v>42</v>
      </c>
      <c r="F57" s="276" t="s">
        <v>15</v>
      </c>
      <c r="G57" s="277">
        <v>85</v>
      </c>
      <c r="H57" s="650">
        <f>G57*H8</f>
        <v>348.49999999999994</v>
      </c>
      <c r="Z57" s="242">
        <v>50</v>
      </c>
    </row>
    <row r="58" spans="1:26" s="241" customFormat="1" ht="13.5" customHeight="1">
      <c r="A58" s="229" t="s">
        <v>49</v>
      </c>
      <c r="B58" s="285" t="s">
        <v>40</v>
      </c>
      <c r="C58" s="286" t="s">
        <v>50</v>
      </c>
      <c r="D58" s="367" t="s">
        <v>269</v>
      </c>
      <c r="E58" s="235" t="s">
        <v>42</v>
      </c>
      <c r="F58" s="235"/>
      <c r="G58" s="285">
        <v>159.55</v>
      </c>
      <c r="H58" s="667">
        <f>G58*H8</f>
        <v>654.155</v>
      </c>
      <c r="Z58" s="242">
        <v>160.82</v>
      </c>
    </row>
    <row r="59" spans="1:26" s="241" customFormat="1" ht="13.5" customHeight="1" thickBot="1">
      <c r="A59" s="236" t="s">
        <v>480</v>
      </c>
      <c r="B59" s="616">
        <v>3.05</v>
      </c>
      <c r="C59" s="289" t="s">
        <v>479</v>
      </c>
      <c r="D59" s="289" t="s">
        <v>481</v>
      </c>
      <c r="E59" s="232" t="s">
        <v>42</v>
      </c>
      <c r="F59" s="235"/>
      <c r="G59" s="616">
        <v>160.82</v>
      </c>
      <c r="H59" s="660">
        <f>G59*H8</f>
        <v>659.362</v>
      </c>
      <c r="Z59" s="242"/>
    </row>
    <row r="60" spans="1:26" s="241" customFormat="1" ht="13.5" customHeight="1" thickTop="1">
      <c r="A60" s="735" t="s">
        <v>51</v>
      </c>
      <c r="B60" s="511">
        <v>3.05</v>
      </c>
      <c r="C60" s="290" t="s">
        <v>52</v>
      </c>
      <c r="D60" s="244" t="s">
        <v>270</v>
      </c>
      <c r="E60" s="245" t="s">
        <v>42</v>
      </c>
      <c r="F60" s="373"/>
      <c r="G60" s="372">
        <v>21</v>
      </c>
      <c r="H60" s="663">
        <f>G60*H8</f>
        <v>86.1</v>
      </c>
      <c r="Z60" s="242">
        <v>27.2</v>
      </c>
    </row>
    <row r="61" spans="1:26" s="241" customFormat="1" ht="12.75" customHeight="1">
      <c r="A61" s="291" t="s">
        <v>53</v>
      </c>
      <c r="B61" s="285">
        <v>3.05</v>
      </c>
      <c r="C61" s="285" t="s">
        <v>52</v>
      </c>
      <c r="D61" s="286" t="s">
        <v>270</v>
      </c>
      <c r="E61" s="287" t="s">
        <v>42</v>
      </c>
      <c r="F61" s="287"/>
      <c r="G61" s="288">
        <v>31</v>
      </c>
      <c r="H61" s="664">
        <f>G61*H8</f>
        <v>127.1</v>
      </c>
      <c r="Z61" s="242">
        <v>33.7</v>
      </c>
    </row>
    <row r="62" spans="1:26" s="241" customFormat="1" ht="13.5" customHeight="1" thickBot="1">
      <c r="A62" s="292" t="s">
        <v>54</v>
      </c>
      <c r="B62" s="231">
        <v>3.05</v>
      </c>
      <c r="C62" s="231" t="s">
        <v>52</v>
      </c>
      <c r="D62" s="289" t="s">
        <v>270</v>
      </c>
      <c r="E62" s="232" t="s">
        <v>42</v>
      </c>
      <c r="F62" s="232"/>
      <c r="G62" s="293">
        <v>35</v>
      </c>
      <c r="H62" s="660">
        <f>G62*H8</f>
        <v>143.5</v>
      </c>
      <c r="Z62" s="242">
        <v>38</v>
      </c>
    </row>
    <row r="63" spans="1:26" s="241" customFormat="1" ht="13.5" customHeight="1" thickBot="1" thickTop="1">
      <c r="A63" s="294" t="s">
        <v>285</v>
      </c>
      <c r="B63" s="295" t="s">
        <v>52</v>
      </c>
      <c r="C63" s="295" t="s">
        <v>40</v>
      </c>
      <c r="D63" s="645" t="s">
        <v>270</v>
      </c>
      <c r="E63" s="712" t="s">
        <v>22</v>
      </c>
      <c r="F63" s="296"/>
      <c r="G63" s="297">
        <v>70</v>
      </c>
      <c r="H63" s="655">
        <f>G63*H8</f>
        <v>287</v>
      </c>
      <c r="Z63" s="242">
        <v>96.08</v>
      </c>
    </row>
    <row r="64" spans="1:26" s="241" customFormat="1" ht="13.5" customHeight="1" thickTop="1">
      <c r="A64" s="237" t="s">
        <v>55</v>
      </c>
      <c r="B64" s="511">
        <v>1.56</v>
      </c>
      <c r="C64" s="511">
        <v>3.05</v>
      </c>
      <c r="D64" s="512">
        <f>B64*C64</f>
        <v>4.758</v>
      </c>
      <c r="E64" s="403" t="s">
        <v>22</v>
      </c>
      <c r="F64" s="373"/>
      <c r="G64" s="512">
        <v>96.08</v>
      </c>
      <c r="H64" s="659">
        <f>G64*H8</f>
        <v>393.92799999999994</v>
      </c>
      <c r="Z64" s="242"/>
    </row>
    <row r="65" spans="1:26" s="241" customFormat="1" ht="13.5" customHeight="1" thickBot="1">
      <c r="A65" s="368" t="s">
        <v>55</v>
      </c>
      <c r="B65" s="510" t="s">
        <v>52</v>
      </c>
      <c r="C65" s="510" t="s">
        <v>40</v>
      </c>
      <c r="D65" s="289" t="s">
        <v>270</v>
      </c>
      <c r="E65" s="232" t="s">
        <v>56</v>
      </c>
      <c r="F65" s="370"/>
      <c r="G65" s="231">
        <v>96.08</v>
      </c>
      <c r="H65" s="662">
        <f>G65*H8</f>
        <v>393.92799999999994</v>
      </c>
      <c r="Z65" s="242">
        <v>96.08</v>
      </c>
    </row>
    <row r="66" spans="1:26" s="241" customFormat="1" ht="13.5" customHeight="1" thickTop="1">
      <c r="A66" s="233" t="s">
        <v>57</v>
      </c>
      <c r="B66" s="290" t="s">
        <v>52</v>
      </c>
      <c r="C66" s="290" t="s">
        <v>40</v>
      </c>
      <c r="D66" s="244" t="s">
        <v>270</v>
      </c>
      <c r="E66" s="245" t="s">
        <v>26</v>
      </c>
      <c r="F66" s="245"/>
      <c r="G66" s="290">
        <v>38</v>
      </c>
      <c r="H66" s="663">
        <f>G66*H8</f>
        <v>155.79999999999998</v>
      </c>
      <c r="Z66" s="242">
        <v>45.65</v>
      </c>
    </row>
    <row r="67" spans="1:26" ht="12.75" customHeight="1">
      <c r="A67" s="322" t="s">
        <v>57</v>
      </c>
      <c r="B67" s="323" t="s">
        <v>52</v>
      </c>
      <c r="C67" s="323" t="s">
        <v>40</v>
      </c>
      <c r="D67" s="355" t="s">
        <v>270</v>
      </c>
      <c r="E67" s="326" t="s">
        <v>22</v>
      </c>
      <c r="F67" s="327"/>
      <c r="G67" s="290">
        <v>38</v>
      </c>
      <c r="H67" s="669">
        <f>G67*H8</f>
        <v>155.79999999999998</v>
      </c>
      <c r="Z67" s="16">
        <v>45.65</v>
      </c>
    </row>
    <row r="68" spans="1:26" ht="12.75" customHeight="1">
      <c r="A68" s="304" t="s">
        <v>57</v>
      </c>
      <c r="B68" s="308" t="s">
        <v>52</v>
      </c>
      <c r="C68" s="308" t="s">
        <v>40</v>
      </c>
      <c r="D68" s="355" t="s">
        <v>270</v>
      </c>
      <c r="E68" s="306" t="s">
        <v>56</v>
      </c>
      <c r="F68" s="307"/>
      <c r="G68" s="290">
        <v>38</v>
      </c>
      <c r="H68" s="650">
        <f>G68*H8</f>
        <v>155.79999999999998</v>
      </c>
      <c r="Z68" s="16">
        <v>45.65</v>
      </c>
    </row>
    <row r="69" spans="1:26" ht="12.75" customHeight="1">
      <c r="A69" s="304" t="s">
        <v>57</v>
      </c>
      <c r="B69" s="308" t="s">
        <v>52</v>
      </c>
      <c r="C69" s="308" t="s">
        <v>40</v>
      </c>
      <c r="D69" s="355" t="s">
        <v>270</v>
      </c>
      <c r="E69" s="306" t="s">
        <v>58</v>
      </c>
      <c r="F69" s="307"/>
      <c r="G69" s="290">
        <v>38</v>
      </c>
      <c r="H69" s="650">
        <f>G69*H8</f>
        <v>155.79999999999998</v>
      </c>
      <c r="Z69" s="16">
        <v>45.65</v>
      </c>
    </row>
    <row r="70" spans="1:26" ht="12.75" customHeight="1">
      <c r="A70" s="17" t="s">
        <v>57</v>
      </c>
      <c r="B70" s="20" t="s">
        <v>52</v>
      </c>
      <c r="C70" s="20" t="s">
        <v>40</v>
      </c>
      <c r="D70" s="33" t="s">
        <v>270</v>
      </c>
      <c r="E70" s="18" t="s">
        <v>25</v>
      </c>
      <c r="F70" s="19"/>
      <c r="G70" s="290">
        <v>38</v>
      </c>
      <c r="H70" s="650">
        <f>G70*H8</f>
        <v>155.79999999999998</v>
      </c>
      <c r="Z70" s="16">
        <v>45.65</v>
      </c>
    </row>
    <row r="71" spans="1:26" ht="13.5" customHeight="1" thickBot="1">
      <c r="A71" s="22" t="s">
        <v>57</v>
      </c>
      <c r="B71" s="23" t="s">
        <v>52</v>
      </c>
      <c r="C71" s="23" t="s">
        <v>40</v>
      </c>
      <c r="D71" s="33" t="s">
        <v>270</v>
      </c>
      <c r="E71" s="25" t="s">
        <v>59</v>
      </c>
      <c r="F71" s="26"/>
      <c r="G71" s="290">
        <v>38</v>
      </c>
      <c r="H71" s="769">
        <f>G71*H8</f>
        <v>155.79999999999998</v>
      </c>
      <c r="Z71" s="16">
        <v>45.65</v>
      </c>
    </row>
    <row r="72" spans="1:8" ht="35.25" customHeight="1" thickTop="1">
      <c r="A72" s="1101" t="s">
        <v>60</v>
      </c>
      <c r="B72" s="1101"/>
      <c r="C72" s="1101"/>
      <c r="D72" s="1101"/>
      <c r="E72" s="1101"/>
      <c r="F72" s="1101"/>
      <c r="G72" s="34"/>
      <c r="H72" s="35"/>
    </row>
    <row r="73" spans="1:8" ht="27" customHeight="1" thickBot="1">
      <c r="A73" s="28" t="s">
        <v>60</v>
      </c>
      <c r="B73" s="28"/>
      <c r="C73" s="28"/>
      <c r="D73" s="28"/>
      <c r="E73" s="28"/>
      <c r="F73" s="36"/>
      <c r="G73" s="9" t="s">
        <v>463</v>
      </c>
      <c r="H73" s="770" t="s">
        <v>5</v>
      </c>
    </row>
    <row r="74" spans="1:8" ht="24.75" customHeight="1" thickBot="1" thickTop="1">
      <c r="A74" s="1057"/>
      <c r="B74" s="1057"/>
      <c r="C74" s="1057"/>
      <c r="D74" s="1057"/>
      <c r="E74" s="1057"/>
      <c r="F74" s="1057"/>
      <c r="G74" s="1057"/>
      <c r="H74" s="771"/>
    </row>
    <row r="75" spans="1:26" ht="12.75" customHeight="1" thickTop="1">
      <c r="A75" s="12" t="s">
        <v>61</v>
      </c>
      <c r="B75" s="15">
        <v>2.05</v>
      </c>
      <c r="C75" s="15">
        <v>3.05</v>
      </c>
      <c r="D75" s="92" t="s">
        <v>62</v>
      </c>
      <c r="E75" s="13" t="s">
        <v>56</v>
      </c>
      <c r="F75" s="14" t="s">
        <v>63</v>
      </c>
      <c r="G75" s="113">
        <v>100</v>
      </c>
      <c r="H75" s="772">
        <f>G75*H8</f>
        <v>409.99999999999994</v>
      </c>
      <c r="Z75" s="16">
        <v>100</v>
      </c>
    </row>
    <row r="76" spans="1:26" ht="12.75" customHeight="1">
      <c r="A76" s="17" t="s">
        <v>61</v>
      </c>
      <c r="B76" s="20">
        <v>2.05</v>
      </c>
      <c r="C76" s="20">
        <v>3.05</v>
      </c>
      <c r="D76" s="33" t="s">
        <v>62</v>
      </c>
      <c r="E76" s="18" t="s">
        <v>59</v>
      </c>
      <c r="F76" s="19" t="s">
        <v>63</v>
      </c>
      <c r="G76" s="112">
        <v>100</v>
      </c>
      <c r="H76" s="685">
        <f>G76*H8</f>
        <v>409.99999999999994</v>
      </c>
      <c r="Z76" s="16">
        <v>100</v>
      </c>
    </row>
    <row r="77" spans="1:26" ht="12.75" customHeight="1">
      <c r="A77" s="17" t="s">
        <v>61</v>
      </c>
      <c r="B77" s="20">
        <v>2.05</v>
      </c>
      <c r="C77" s="20">
        <v>3.05</v>
      </c>
      <c r="D77" s="33" t="s">
        <v>62</v>
      </c>
      <c r="E77" s="18" t="s">
        <v>22</v>
      </c>
      <c r="F77" s="19" t="s">
        <v>63</v>
      </c>
      <c r="G77" s="112">
        <v>100</v>
      </c>
      <c r="H77" s="685">
        <f>G77*H8</f>
        <v>409.99999999999994</v>
      </c>
      <c r="Z77" s="16">
        <v>100</v>
      </c>
    </row>
    <row r="78" spans="1:26" s="241" customFormat="1" ht="12.75" customHeight="1" thickBot="1">
      <c r="A78" s="344" t="s">
        <v>61</v>
      </c>
      <c r="B78" s="345">
        <v>2.05</v>
      </c>
      <c r="C78" s="345">
        <v>3.05</v>
      </c>
      <c r="D78" s="346" t="s">
        <v>62</v>
      </c>
      <c r="E78" s="347" t="s">
        <v>42</v>
      </c>
      <c r="F78" s="348" t="s">
        <v>63</v>
      </c>
      <c r="G78" s="349">
        <v>100</v>
      </c>
      <c r="H78" s="648">
        <f>G78*H8</f>
        <v>409.99999999999994</v>
      </c>
      <c r="Z78" s="242">
        <v>100</v>
      </c>
    </row>
    <row r="79" spans="1:26" s="241" customFormat="1" ht="12.75" customHeight="1" thickTop="1">
      <c r="A79" s="322" t="s">
        <v>290</v>
      </c>
      <c r="B79" s="323" t="s">
        <v>286</v>
      </c>
      <c r="C79" s="324">
        <v>1</v>
      </c>
      <c r="D79" s="325" t="s">
        <v>287</v>
      </c>
      <c r="E79" s="326" t="s">
        <v>288</v>
      </c>
      <c r="F79" s="327"/>
      <c r="G79" s="324">
        <v>40</v>
      </c>
      <c r="H79" s="647">
        <f>G79*H8</f>
        <v>164</v>
      </c>
      <c r="Z79" s="242"/>
    </row>
    <row r="80" spans="1:26" s="241" customFormat="1" ht="12.75" customHeight="1" thickBot="1">
      <c r="A80" s="507" t="s">
        <v>290</v>
      </c>
      <c r="B80" s="343" t="s">
        <v>286</v>
      </c>
      <c r="C80" s="556">
        <v>1</v>
      </c>
      <c r="D80" s="557" t="s">
        <v>287</v>
      </c>
      <c r="E80" s="558" t="s">
        <v>289</v>
      </c>
      <c r="F80" s="559"/>
      <c r="G80" s="556">
        <v>35</v>
      </c>
      <c r="H80" s="648">
        <f>G80*H8</f>
        <v>143.5</v>
      </c>
      <c r="Z80" s="242">
        <v>100</v>
      </c>
    </row>
    <row r="81" spans="1:8" ht="35.25" customHeight="1" thickTop="1">
      <c r="A81" s="1062" t="s">
        <v>64</v>
      </c>
      <c r="B81" s="1062"/>
      <c r="C81" s="1062"/>
      <c r="D81" s="1062"/>
      <c r="E81" s="1062"/>
      <c r="F81" s="1062"/>
      <c r="G81" s="342"/>
      <c r="H81" s="27"/>
    </row>
    <row r="82" spans="1:8" ht="27" customHeight="1" thickBot="1">
      <c r="A82" s="28" t="s">
        <v>64</v>
      </c>
      <c r="B82" s="28"/>
      <c r="C82" s="28"/>
      <c r="D82" s="28"/>
      <c r="E82" s="28"/>
      <c r="F82" s="36"/>
      <c r="G82" s="9" t="s">
        <v>463</v>
      </c>
      <c r="H82" s="773" t="s">
        <v>5</v>
      </c>
    </row>
    <row r="83" spans="1:8" ht="24.75" customHeight="1" thickBot="1" thickTop="1">
      <c r="A83" s="1063"/>
      <c r="B83" s="1063"/>
      <c r="C83" s="1063"/>
      <c r="D83" s="1063"/>
      <c r="E83" s="1063"/>
      <c r="F83" s="1063"/>
      <c r="G83" s="1063"/>
      <c r="H83" s="877"/>
    </row>
    <row r="84" spans="1:26" ht="14.25" customHeight="1">
      <c r="A84" s="878" t="s">
        <v>364</v>
      </c>
      <c r="B84" s="879">
        <v>1.22</v>
      </c>
      <c r="C84" s="880">
        <v>3.05</v>
      </c>
      <c r="D84" s="881" t="s">
        <v>339</v>
      </c>
      <c r="E84" s="882" t="s">
        <v>42</v>
      </c>
      <c r="F84" s="882" t="s">
        <v>65</v>
      </c>
      <c r="G84" s="883">
        <v>39.62</v>
      </c>
      <c r="H84" s="884">
        <f>G84*H8</f>
        <v>162.44199999999998</v>
      </c>
      <c r="Z84" s="16"/>
    </row>
    <row r="85" spans="1:26" ht="14.25" customHeight="1">
      <c r="A85" s="885" t="s">
        <v>365</v>
      </c>
      <c r="B85" s="90">
        <v>1.22</v>
      </c>
      <c r="C85" s="90">
        <v>3.05</v>
      </c>
      <c r="D85" s="309" t="s">
        <v>339</v>
      </c>
      <c r="E85" s="88" t="s">
        <v>42</v>
      </c>
      <c r="F85" s="420" t="s">
        <v>65</v>
      </c>
      <c r="G85" s="2">
        <v>52</v>
      </c>
      <c r="H85" s="886">
        <f>G85*H8</f>
        <v>213.2</v>
      </c>
      <c r="Z85" s="16"/>
    </row>
    <row r="86" spans="1:26" ht="14.25" customHeight="1" thickBot="1">
      <c r="A86" s="887" t="s">
        <v>366</v>
      </c>
      <c r="B86" s="312">
        <v>1.22</v>
      </c>
      <c r="C86" s="313">
        <v>3.05</v>
      </c>
      <c r="D86" s="421" t="s">
        <v>339</v>
      </c>
      <c r="E86" s="314" t="s">
        <v>42</v>
      </c>
      <c r="F86" s="314" t="s">
        <v>65</v>
      </c>
      <c r="G86" s="315">
        <v>103.77</v>
      </c>
      <c r="H86" s="888">
        <f>G86*H8</f>
        <v>425.45699999999994</v>
      </c>
      <c r="Z86" s="16"/>
    </row>
    <row r="87" spans="1:26" ht="14.25" customHeight="1" thickTop="1">
      <c r="A87" s="889" t="s">
        <v>348</v>
      </c>
      <c r="B87" s="404">
        <v>0.525</v>
      </c>
      <c r="C87" s="404">
        <v>400</v>
      </c>
      <c r="D87" s="406" t="s">
        <v>349</v>
      </c>
      <c r="E87" s="381" t="s">
        <v>14</v>
      </c>
      <c r="F87" s="408" t="s">
        <v>65</v>
      </c>
      <c r="G87" s="409">
        <v>200</v>
      </c>
      <c r="H87" s="890">
        <f>G87*H8</f>
        <v>819.9999999999999</v>
      </c>
      <c r="Z87" s="16"/>
    </row>
    <row r="88" spans="1:26" ht="13.5" customHeight="1">
      <c r="A88" s="891" t="s">
        <v>66</v>
      </c>
      <c r="B88" s="12">
        <v>1.25</v>
      </c>
      <c r="C88" s="405">
        <v>2.5</v>
      </c>
      <c r="D88" s="12">
        <v>3.125</v>
      </c>
      <c r="E88" s="407" t="s">
        <v>14</v>
      </c>
      <c r="F88" s="14" t="s">
        <v>65</v>
      </c>
      <c r="G88" s="113">
        <v>17</v>
      </c>
      <c r="H88" s="892">
        <f>G88*H8</f>
        <v>69.69999999999999</v>
      </c>
      <c r="Z88" s="16">
        <v>16</v>
      </c>
    </row>
    <row r="89" spans="1:26" ht="13.5" customHeight="1">
      <c r="A89" s="891" t="s">
        <v>67</v>
      </c>
      <c r="B89" s="12">
        <v>1.25</v>
      </c>
      <c r="C89" s="405">
        <v>2.5</v>
      </c>
      <c r="D89" s="12">
        <v>3.125</v>
      </c>
      <c r="E89" s="407" t="s">
        <v>14</v>
      </c>
      <c r="F89" s="14" t="s">
        <v>65</v>
      </c>
      <c r="G89" s="113">
        <v>23</v>
      </c>
      <c r="H89" s="892">
        <f>G89*H8</f>
        <v>94.3</v>
      </c>
      <c r="Z89" s="16"/>
    </row>
    <row r="90" spans="1:26" ht="12.75" customHeight="1">
      <c r="A90" s="870" t="s">
        <v>459</v>
      </c>
      <c r="B90" s="17">
        <v>2.05</v>
      </c>
      <c r="C90" s="136">
        <v>3.05</v>
      </c>
      <c r="D90" s="17">
        <v>6.2525</v>
      </c>
      <c r="E90" s="18" t="s">
        <v>14</v>
      </c>
      <c r="F90" s="19" t="s">
        <v>65</v>
      </c>
      <c r="G90" s="112">
        <v>90</v>
      </c>
      <c r="H90" s="871">
        <f>G90*H8</f>
        <v>368.99999999999994</v>
      </c>
      <c r="Z90" s="16">
        <v>21.5</v>
      </c>
    </row>
    <row r="91" spans="1:26" ht="12.75" customHeight="1">
      <c r="A91" s="870" t="s">
        <v>460</v>
      </c>
      <c r="B91" s="17">
        <v>2.05</v>
      </c>
      <c r="C91" s="136">
        <v>3.05</v>
      </c>
      <c r="D91" s="17">
        <v>6.2525</v>
      </c>
      <c r="E91" s="18" t="s">
        <v>14</v>
      </c>
      <c r="F91" s="19" t="s">
        <v>65</v>
      </c>
      <c r="G91" s="112">
        <v>112</v>
      </c>
      <c r="H91" s="871">
        <f>G91*H8</f>
        <v>459.19999999999993</v>
      </c>
      <c r="Z91" s="16"/>
    </row>
    <row r="92" spans="1:26" ht="12.75" customHeight="1">
      <c r="A92" s="870" t="s">
        <v>505</v>
      </c>
      <c r="B92" s="17">
        <v>2.05</v>
      </c>
      <c r="C92" s="136">
        <v>3.05</v>
      </c>
      <c r="D92" s="17">
        <v>6.2525</v>
      </c>
      <c r="E92" s="18" t="s">
        <v>42</v>
      </c>
      <c r="F92" s="19" t="s">
        <v>65</v>
      </c>
      <c r="G92" s="112">
        <v>73</v>
      </c>
      <c r="H92" s="871">
        <f>G92*H8</f>
        <v>299.29999999999995</v>
      </c>
      <c r="Z92" s="16"/>
    </row>
    <row r="93" spans="1:26" ht="12.75" customHeight="1" thickBot="1">
      <c r="A93" s="872" t="s">
        <v>68</v>
      </c>
      <c r="B93" s="873">
        <v>1.25</v>
      </c>
      <c r="C93" s="873">
        <v>2.05</v>
      </c>
      <c r="D93" s="873">
        <v>2.5625</v>
      </c>
      <c r="E93" s="874" t="s">
        <v>42</v>
      </c>
      <c r="F93" s="874" t="s">
        <v>65</v>
      </c>
      <c r="G93" s="875">
        <v>17</v>
      </c>
      <c r="H93" s="898">
        <f>G93*H8</f>
        <v>69.69999999999999</v>
      </c>
      <c r="Z93" s="16">
        <v>16</v>
      </c>
    </row>
    <row r="94" spans="1:26" ht="12.75" customHeight="1" thickBot="1">
      <c r="A94" s="893"/>
      <c r="B94" s="894"/>
      <c r="C94" s="894"/>
      <c r="D94" s="894"/>
      <c r="E94" s="895"/>
      <c r="F94" s="895"/>
      <c r="G94" s="896"/>
      <c r="H94" s="897"/>
      <c r="Z94" s="72"/>
    </row>
    <row r="95" spans="1:26" ht="12.75" customHeight="1" thickBot="1">
      <c r="A95" s="863" t="s">
        <v>506</v>
      </c>
      <c r="B95" s="864">
        <v>1.4</v>
      </c>
      <c r="C95" s="865">
        <v>1</v>
      </c>
      <c r="D95" s="864">
        <v>1.4</v>
      </c>
      <c r="E95" s="866" t="s">
        <v>511</v>
      </c>
      <c r="F95" s="867" t="s">
        <v>508</v>
      </c>
      <c r="G95" s="868">
        <v>3</v>
      </c>
      <c r="H95" s="869">
        <f>G95*H8</f>
        <v>12.299999999999999</v>
      </c>
      <c r="Z95" s="72"/>
    </row>
    <row r="96" spans="1:26" ht="12.75" customHeight="1" thickBot="1">
      <c r="A96" s="863" t="s">
        <v>506</v>
      </c>
      <c r="B96" s="864">
        <v>1.4</v>
      </c>
      <c r="C96" s="865">
        <v>1</v>
      </c>
      <c r="D96" s="864">
        <v>1.4</v>
      </c>
      <c r="E96" s="18" t="s">
        <v>42</v>
      </c>
      <c r="F96" s="19" t="s">
        <v>509</v>
      </c>
      <c r="G96" s="112">
        <v>3.4</v>
      </c>
      <c r="H96" s="871">
        <f>G96*H8</f>
        <v>13.939999999999998</v>
      </c>
      <c r="Z96" s="72"/>
    </row>
    <row r="97" spans="1:26" ht="12.75" customHeight="1" thickBot="1">
      <c r="A97" s="863" t="s">
        <v>507</v>
      </c>
      <c r="B97" s="864">
        <v>1.4</v>
      </c>
      <c r="C97" s="865">
        <v>1</v>
      </c>
      <c r="D97" s="864">
        <v>1.4</v>
      </c>
      <c r="E97" s="18" t="s">
        <v>14</v>
      </c>
      <c r="F97" s="19" t="s">
        <v>510</v>
      </c>
      <c r="G97" s="112">
        <v>5</v>
      </c>
      <c r="H97" s="871">
        <f>G97*H8</f>
        <v>20.5</v>
      </c>
      <c r="Z97" s="72"/>
    </row>
    <row r="98" spans="1:8" ht="12.75" customHeight="1" thickBot="1">
      <c r="A98" s="863" t="s">
        <v>507</v>
      </c>
      <c r="B98" s="864">
        <v>1.4</v>
      </c>
      <c r="C98" s="865">
        <v>1</v>
      </c>
      <c r="D98" s="864">
        <v>1.4</v>
      </c>
      <c r="E98" s="874" t="s">
        <v>42</v>
      </c>
      <c r="F98" s="19" t="s">
        <v>509</v>
      </c>
      <c r="G98" s="875">
        <v>5.5</v>
      </c>
      <c r="H98" s="876">
        <f>G98*H8</f>
        <v>22.549999999999997</v>
      </c>
    </row>
    <row r="99" spans="1:8" ht="13.5" customHeight="1" thickBot="1">
      <c r="A99" s="43"/>
      <c r="B99" s="43"/>
      <c r="C99" s="43"/>
      <c r="D99" s="43"/>
      <c r="E99" s="43"/>
      <c r="F99" s="44"/>
      <c r="G99" s="45"/>
      <c r="H99" s="46"/>
    </row>
    <row r="100" spans="1:8" ht="13.5" customHeight="1" thickBot="1" thickTop="1">
      <c r="A100" s="43" t="s">
        <v>456</v>
      </c>
      <c r="B100" s="374">
        <v>1</v>
      </c>
      <c r="C100" s="376">
        <v>2</v>
      </c>
      <c r="D100" s="376">
        <v>2</v>
      </c>
      <c r="E100" s="44" t="s">
        <v>344</v>
      </c>
      <c r="F100" s="44"/>
      <c r="G100" s="625">
        <v>17</v>
      </c>
      <c r="H100" s="653">
        <f>G100*H8</f>
        <v>69.69999999999999</v>
      </c>
    </row>
    <row r="101" spans="1:8" ht="13.5" customHeight="1" thickBot="1" thickTop="1">
      <c r="A101" s="375" t="s">
        <v>345</v>
      </c>
      <c r="B101" s="374">
        <v>1</v>
      </c>
      <c r="C101" s="376">
        <v>2</v>
      </c>
      <c r="D101" s="374">
        <v>2</v>
      </c>
      <c r="E101" s="377" t="s">
        <v>344</v>
      </c>
      <c r="F101" s="377"/>
      <c r="G101" s="378">
        <v>26</v>
      </c>
      <c r="H101" s="653">
        <f>G101*H8</f>
        <v>106.6</v>
      </c>
    </row>
    <row r="102" spans="1:8" ht="13.5" customHeight="1" thickBot="1" thickTop="1">
      <c r="A102" s="38" t="s">
        <v>512</v>
      </c>
      <c r="B102" s="374">
        <v>3</v>
      </c>
      <c r="C102" s="376">
        <v>2</v>
      </c>
      <c r="D102" s="38">
        <v>6</v>
      </c>
      <c r="E102" s="39" t="s">
        <v>42</v>
      </c>
      <c r="F102" s="39"/>
      <c r="G102" s="139">
        <v>17</v>
      </c>
      <c r="H102" s="654">
        <f>G102*H8</f>
        <v>69.69999999999999</v>
      </c>
    </row>
    <row r="103" spans="1:9" s="2" customFormat="1" ht="14.25" customHeight="1" thickBot="1" thickTop="1">
      <c r="A103" s="38" t="s">
        <v>346</v>
      </c>
      <c r="B103" s="38">
        <v>2.44</v>
      </c>
      <c r="C103" s="38">
        <v>1.22</v>
      </c>
      <c r="D103" s="38">
        <v>2.97</v>
      </c>
      <c r="E103" s="39" t="s">
        <v>42</v>
      </c>
      <c r="F103" s="39"/>
      <c r="G103" s="139">
        <v>44.6</v>
      </c>
      <c r="H103" s="654">
        <f>G103*H8</f>
        <v>182.85999999999999</v>
      </c>
      <c r="I103" s="711"/>
    </row>
    <row r="104" spans="1:8" s="48" customFormat="1" ht="12.75" customHeight="1" thickTop="1">
      <c r="A104" s="40"/>
      <c r="B104" s="40"/>
      <c r="C104" s="40"/>
      <c r="D104" s="40"/>
      <c r="E104" s="41"/>
      <c r="F104" s="41"/>
      <c r="G104" s="506"/>
      <c r="H104" s="47"/>
    </row>
    <row r="105" spans="1:8" s="48" customFormat="1" ht="50.25" customHeight="1" thickBot="1">
      <c r="A105" s="514" t="s">
        <v>361</v>
      </c>
      <c r="B105" s="515"/>
      <c r="C105" s="515"/>
      <c r="D105" s="515"/>
      <c r="E105" s="516"/>
      <c r="F105" s="516"/>
      <c r="G105" s="517"/>
      <c r="H105" s="47"/>
    </row>
    <row r="106" spans="1:8" s="48" customFormat="1" ht="14.25" customHeight="1" thickTop="1">
      <c r="A106" s="518" t="s">
        <v>362</v>
      </c>
      <c r="B106" s="520">
        <v>0.51</v>
      </c>
      <c r="C106" s="219">
        <v>0.71</v>
      </c>
      <c r="D106" s="520">
        <v>0.3621</v>
      </c>
      <c r="E106" s="523"/>
      <c r="F106" s="523"/>
      <c r="G106" s="506">
        <v>2.5</v>
      </c>
      <c r="H106" s="774">
        <f>G106*H8</f>
        <v>10.25</v>
      </c>
    </row>
    <row r="107" spans="1:8" ht="13.5" customHeight="1" thickBot="1">
      <c r="A107" s="519" t="s">
        <v>363</v>
      </c>
      <c r="B107" s="169">
        <v>0.711</v>
      </c>
      <c r="C107" s="521">
        <v>0.508</v>
      </c>
      <c r="D107" s="522">
        <f>B107*C107</f>
        <v>0.361188</v>
      </c>
      <c r="E107" s="169"/>
      <c r="F107" s="171"/>
      <c r="G107" s="524">
        <v>2.5</v>
      </c>
      <c r="H107" s="665">
        <f>G107*H8</f>
        <v>10.25</v>
      </c>
    </row>
    <row r="108" spans="1:8" ht="27.75" customHeight="1" thickTop="1">
      <c r="A108" s="1102" t="s">
        <v>69</v>
      </c>
      <c r="B108" s="1102"/>
      <c r="C108" s="1102"/>
      <c r="D108" s="1102"/>
      <c r="E108" s="1102"/>
      <c r="F108" s="1102"/>
      <c r="G108" s="1103"/>
      <c r="H108" s="316"/>
    </row>
    <row r="109" spans="1:8" ht="22.5" customHeight="1">
      <c r="A109" s="1064"/>
      <c r="B109" s="1064"/>
      <c r="C109" s="1064"/>
      <c r="D109" s="1064"/>
      <c r="E109" s="1064"/>
      <c r="F109" s="1064"/>
      <c r="G109" s="1104"/>
      <c r="H109" s="47"/>
    </row>
    <row r="110" spans="1:8" ht="22.5" customHeight="1">
      <c r="A110" s="6"/>
      <c r="B110" s="6"/>
      <c r="C110" s="6"/>
      <c r="D110" s="6"/>
      <c r="E110" s="6"/>
      <c r="F110" s="6"/>
      <c r="G110" s="37"/>
      <c r="H110" s="47"/>
    </row>
    <row r="111" spans="1:8" ht="27" customHeight="1">
      <c r="A111" s="28" t="s">
        <v>69</v>
      </c>
      <c r="B111" s="28"/>
      <c r="C111" s="28"/>
      <c r="D111" s="28"/>
      <c r="E111" s="28"/>
      <c r="F111" s="36"/>
      <c r="G111" s="28"/>
      <c r="H111" s="47"/>
    </row>
    <row r="112" spans="1:8" ht="24.75" customHeight="1" thickBot="1">
      <c r="A112" s="1063" t="s">
        <v>70</v>
      </c>
      <c r="B112" s="1063"/>
      <c r="C112" s="1063"/>
      <c r="D112" s="1063"/>
      <c r="E112" s="1063"/>
      <c r="F112" s="1063"/>
      <c r="G112" s="1063"/>
      <c r="H112" s="713"/>
    </row>
    <row r="113" spans="1:26" ht="14.25" customHeight="1" thickBot="1" thickTop="1">
      <c r="A113" s="133" t="s">
        <v>6</v>
      </c>
      <c r="B113" s="124" t="s">
        <v>7</v>
      </c>
      <c r="C113" s="124" t="s">
        <v>8</v>
      </c>
      <c r="D113" s="124" t="s">
        <v>9</v>
      </c>
      <c r="E113" s="134" t="s">
        <v>10</v>
      </c>
      <c r="F113" s="135" t="s">
        <v>11</v>
      </c>
      <c r="G113" s="714" t="s">
        <v>463</v>
      </c>
      <c r="H113" s="652" t="s">
        <v>5</v>
      </c>
      <c r="Z113" s="11" t="s">
        <v>12</v>
      </c>
    </row>
    <row r="114" spans="1:26" ht="13.5" customHeight="1" thickTop="1">
      <c r="A114" s="357" t="s">
        <v>473</v>
      </c>
      <c r="B114" s="358">
        <v>1.5</v>
      </c>
      <c r="C114" s="358">
        <v>4.05</v>
      </c>
      <c r="D114" s="359" t="s">
        <v>271</v>
      </c>
      <c r="E114" s="360" t="s">
        <v>72</v>
      </c>
      <c r="F114" s="360" t="s">
        <v>15</v>
      </c>
      <c r="G114" s="715">
        <v>91.12</v>
      </c>
      <c r="H114" s="1113">
        <f>G114*H8</f>
        <v>373.592</v>
      </c>
      <c r="Z114" s="16">
        <v>85</v>
      </c>
    </row>
    <row r="115" spans="1:26" s="241" customFormat="1" ht="13.5" customHeight="1">
      <c r="A115" s="233" t="s">
        <v>473</v>
      </c>
      <c r="B115" s="243">
        <v>1.5</v>
      </c>
      <c r="C115" s="243">
        <v>4.05</v>
      </c>
      <c r="D115" s="244" t="s">
        <v>273</v>
      </c>
      <c r="E115" s="245" t="s">
        <v>42</v>
      </c>
      <c r="F115" s="245" t="s">
        <v>15</v>
      </c>
      <c r="G115" s="715">
        <v>91.12</v>
      </c>
      <c r="H115" s="1114"/>
      <c r="Z115" s="242">
        <v>85</v>
      </c>
    </row>
    <row r="116" spans="1:26" s="241" customFormat="1" ht="13.5" customHeight="1">
      <c r="A116" s="357" t="s">
        <v>473</v>
      </c>
      <c r="B116" s="247">
        <v>1.5</v>
      </c>
      <c r="C116" s="356">
        <v>4.05</v>
      </c>
      <c r="D116" s="249" t="s">
        <v>273</v>
      </c>
      <c r="E116" s="250" t="s">
        <v>458</v>
      </c>
      <c r="F116" s="250" t="s">
        <v>15</v>
      </c>
      <c r="G116" s="715">
        <v>91.12</v>
      </c>
      <c r="H116" s="1114"/>
      <c r="Z116" s="242"/>
    </row>
    <row r="117" spans="1:26" s="241" customFormat="1" ht="13.5" customHeight="1">
      <c r="A117" s="357" t="s">
        <v>473</v>
      </c>
      <c r="B117" s="247">
        <v>1.5</v>
      </c>
      <c r="C117" s="356">
        <v>4.05</v>
      </c>
      <c r="D117" s="249" t="s">
        <v>273</v>
      </c>
      <c r="E117" s="250" t="s">
        <v>26</v>
      </c>
      <c r="F117" s="250" t="s">
        <v>15</v>
      </c>
      <c r="G117" s="715">
        <v>91.12</v>
      </c>
      <c r="H117" s="1114"/>
      <c r="Z117" s="242"/>
    </row>
    <row r="118" spans="1:26" s="241" customFormat="1" ht="12.75" customHeight="1">
      <c r="A118" s="357" t="s">
        <v>473</v>
      </c>
      <c r="B118" s="247">
        <v>1.5</v>
      </c>
      <c r="C118" s="356">
        <v>4.05</v>
      </c>
      <c r="D118" s="249" t="s">
        <v>273</v>
      </c>
      <c r="E118" s="250" t="s">
        <v>322</v>
      </c>
      <c r="F118" s="250" t="s">
        <v>15</v>
      </c>
      <c r="G118" s="715">
        <v>91.12</v>
      </c>
      <c r="H118" s="1114"/>
      <c r="Z118" s="242">
        <v>52.85</v>
      </c>
    </row>
    <row r="119" spans="1:26" s="241" customFormat="1" ht="12.75" customHeight="1">
      <c r="A119" s="357" t="s">
        <v>473</v>
      </c>
      <c r="B119" s="247">
        <v>1.5</v>
      </c>
      <c r="C119" s="248" t="s">
        <v>74</v>
      </c>
      <c r="D119" s="249" t="s">
        <v>273</v>
      </c>
      <c r="E119" s="250" t="s">
        <v>22</v>
      </c>
      <c r="F119" s="250" t="s">
        <v>15</v>
      </c>
      <c r="G119" s="715">
        <v>91.12</v>
      </c>
      <c r="H119" s="1114"/>
      <c r="Z119" s="242">
        <v>85</v>
      </c>
    </row>
    <row r="120" spans="1:26" s="241" customFormat="1" ht="12.75" customHeight="1">
      <c r="A120" s="357" t="s">
        <v>473</v>
      </c>
      <c r="B120" s="247">
        <v>1.5</v>
      </c>
      <c r="C120" s="248" t="s">
        <v>74</v>
      </c>
      <c r="D120" s="249" t="s">
        <v>273</v>
      </c>
      <c r="E120" s="250" t="s">
        <v>25</v>
      </c>
      <c r="F120" s="250" t="s">
        <v>15</v>
      </c>
      <c r="G120" s="715">
        <v>91.12</v>
      </c>
      <c r="H120" s="1114"/>
      <c r="Z120" s="242">
        <v>85</v>
      </c>
    </row>
    <row r="121" spans="1:26" s="241" customFormat="1" ht="12.75" customHeight="1" thickBot="1">
      <c r="A121" s="230" t="s">
        <v>473</v>
      </c>
      <c r="B121" s="293">
        <v>1.5</v>
      </c>
      <c r="C121" s="427" t="s">
        <v>74</v>
      </c>
      <c r="D121" s="367" t="s">
        <v>273</v>
      </c>
      <c r="E121" s="232" t="s">
        <v>56</v>
      </c>
      <c r="F121" s="232" t="s">
        <v>15</v>
      </c>
      <c r="G121" s="715">
        <v>91.12</v>
      </c>
      <c r="H121" s="1115"/>
      <c r="Z121" s="242">
        <v>85</v>
      </c>
    </row>
    <row r="122" spans="1:26" s="241" customFormat="1" ht="12.75" customHeight="1" thickTop="1">
      <c r="A122" s="246" t="s">
        <v>71</v>
      </c>
      <c r="B122" s="247">
        <v>1.25</v>
      </c>
      <c r="C122" s="247">
        <v>3.02</v>
      </c>
      <c r="D122" s="379">
        <f>B122*C122</f>
        <v>3.775</v>
      </c>
      <c r="E122" s="380" t="s">
        <v>342</v>
      </c>
      <c r="F122" s="380"/>
      <c r="G122" s="717">
        <v>56.625</v>
      </c>
      <c r="H122" s="1054">
        <f>G122*H8</f>
        <v>232.16249999999997</v>
      </c>
      <c r="Z122" s="242"/>
    </row>
    <row r="123" spans="1:26" s="241" customFormat="1" ht="12.75" customHeight="1">
      <c r="A123" s="357" t="s">
        <v>473</v>
      </c>
      <c r="B123" s="247">
        <v>1.25</v>
      </c>
      <c r="C123" s="247">
        <v>3.02</v>
      </c>
      <c r="D123" s="249" t="s">
        <v>272</v>
      </c>
      <c r="E123" s="250" t="s">
        <v>42</v>
      </c>
      <c r="F123" s="250"/>
      <c r="G123" s="717">
        <v>56.625</v>
      </c>
      <c r="H123" s="1055"/>
      <c r="Z123" s="242"/>
    </row>
    <row r="124" spans="1:26" ht="12.75" customHeight="1">
      <c r="A124" s="357" t="s">
        <v>473</v>
      </c>
      <c r="B124" s="410" t="s">
        <v>73</v>
      </c>
      <c r="C124" s="411">
        <v>3.02</v>
      </c>
      <c r="D124" s="412" t="s">
        <v>272</v>
      </c>
      <c r="E124" s="413" t="s">
        <v>22</v>
      </c>
      <c r="F124" s="413" t="s">
        <v>15</v>
      </c>
      <c r="G124" s="717">
        <v>56.625</v>
      </c>
      <c r="H124" s="1055"/>
      <c r="Z124" s="16">
        <v>52.85</v>
      </c>
    </row>
    <row r="125" spans="1:26" s="241" customFormat="1" ht="13.5" customHeight="1" thickBot="1">
      <c r="A125" s="899" t="s">
        <v>473</v>
      </c>
      <c r="B125" s="900" t="s">
        <v>73</v>
      </c>
      <c r="C125" s="901">
        <v>3.02</v>
      </c>
      <c r="D125" s="902" t="s">
        <v>272</v>
      </c>
      <c r="E125" s="903" t="s">
        <v>72</v>
      </c>
      <c r="F125" s="903" t="s">
        <v>15</v>
      </c>
      <c r="G125" s="904">
        <v>56.625</v>
      </c>
      <c r="H125" s="1056"/>
      <c r="Z125" s="242">
        <v>52.85</v>
      </c>
    </row>
    <row r="126" spans="1:26" s="241" customFormat="1" ht="13.5" customHeight="1" thickBot="1" thickTop="1">
      <c r="A126" s="906" t="s">
        <v>71</v>
      </c>
      <c r="B126" s="907">
        <v>1.25</v>
      </c>
      <c r="C126" s="907">
        <v>3.2</v>
      </c>
      <c r="D126" s="908">
        <f>B126*C126</f>
        <v>4</v>
      </c>
      <c r="E126" s="918" t="s">
        <v>72</v>
      </c>
      <c r="F126" s="909"/>
      <c r="G126" s="910">
        <v>48</v>
      </c>
      <c r="H126" s="1105">
        <f>G126*H187</f>
        <v>168</v>
      </c>
      <c r="Z126" s="242"/>
    </row>
    <row r="127" spans="1:26" s="241" customFormat="1" ht="13.5" customHeight="1" thickBot="1">
      <c r="A127" s="911" t="s">
        <v>71</v>
      </c>
      <c r="B127" s="247">
        <v>1.25</v>
      </c>
      <c r="C127" s="907">
        <v>3.2</v>
      </c>
      <c r="D127" s="249" t="s">
        <v>513</v>
      </c>
      <c r="E127" s="250" t="s">
        <v>42</v>
      </c>
      <c r="F127" s="250"/>
      <c r="G127" s="912">
        <v>48</v>
      </c>
      <c r="H127" s="1106"/>
      <c r="Z127" s="242"/>
    </row>
    <row r="128" spans="1:26" s="241" customFormat="1" ht="13.5" customHeight="1" thickBot="1">
      <c r="A128" s="913" t="s">
        <v>71</v>
      </c>
      <c r="B128" s="914" t="s">
        <v>73</v>
      </c>
      <c r="C128" s="920">
        <v>3.2</v>
      </c>
      <c r="D128" s="915" t="s">
        <v>513</v>
      </c>
      <c r="E128" s="916" t="s">
        <v>22</v>
      </c>
      <c r="F128" s="916" t="s">
        <v>15</v>
      </c>
      <c r="G128" s="917">
        <v>48</v>
      </c>
      <c r="H128" s="1106"/>
      <c r="Z128" s="242"/>
    </row>
    <row r="129" spans="1:26" ht="13.5" customHeight="1" thickBot="1" thickTop="1">
      <c r="A129" s="921" t="s">
        <v>473</v>
      </c>
      <c r="B129" s="922">
        <v>1.22</v>
      </c>
      <c r="C129" s="923">
        <v>2.5</v>
      </c>
      <c r="D129" s="924" t="s">
        <v>514</v>
      </c>
      <c r="E129" s="925" t="s">
        <v>516</v>
      </c>
      <c r="F129" s="925" t="s">
        <v>15</v>
      </c>
      <c r="G129" s="926">
        <v>95</v>
      </c>
      <c r="H129" s="919">
        <f>G129*H8</f>
        <v>389.49999999999994</v>
      </c>
      <c r="Z129" s="16">
        <v>165</v>
      </c>
    </row>
    <row r="130" spans="1:26" ht="13.5" customHeight="1" thickBot="1" thickTop="1">
      <c r="A130" s="921" t="s">
        <v>343</v>
      </c>
      <c r="B130" s="922">
        <v>1.25</v>
      </c>
      <c r="C130" s="923">
        <v>3.2</v>
      </c>
      <c r="D130" s="924" t="s">
        <v>513</v>
      </c>
      <c r="E130" s="925" t="s">
        <v>515</v>
      </c>
      <c r="F130" s="925" t="s">
        <v>15</v>
      </c>
      <c r="G130" s="926">
        <v>162</v>
      </c>
      <c r="H130" s="919">
        <f>G130*H8</f>
        <v>664.1999999999999</v>
      </c>
      <c r="Z130" s="16"/>
    </row>
    <row r="131" spans="1:26" ht="13.5" customHeight="1" thickBot="1" thickTop="1">
      <c r="A131" s="921" t="s">
        <v>473</v>
      </c>
      <c r="B131" s="922">
        <v>1.22</v>
      </c>
      <c r="C131" s="923">
        <v>2.5</v>
      </c>
      <c r="D131" s="924" t="s">
        <v>514</v>
      </c>
      <c r="E131" s="925" t="s">
        <v>515</v>
      </c>
      <c r="F131" s="925" t="s">
        <v>15</v>
      </c>
      <c r="G131" s="926">
        <v>90</v>
      </c>
      <c r="H131" s="919">
        <f>G131*H8</f>
        <v>368.99999999999994</v>
      </c>
      <c r="Z131" s="16">
        <v>165</v>
      </c>
    </row>
    <row r="132" spans="1:25" ht="13.5" customHeight="1" thickTop="1">
      <c r="A132" s="233" t="s">
        <v>318</v>
      </c>
      <c r="B132" s="243">
        <v>1.5</v>
      </c>
      <c r="C132" s="361" t="s">
        <v>74</v>
      </c>
      <c r="D132" s="244" t="s">
        <v>273</v>
      </c>
      <c r="E132" s="245" t="s">
        <v>42</v>
      </c>
      <c r="F132" s="245" t="s">
        <v>15</v>
      </c>
      <c r="G132" s="905">
        <v>145.8</v>
      </c>
      <c r="H132" s="1060">
        <f>G132*H8</f>
        <v>597.78</v>
      </c>
      <c r="Y132" s="16">
        <v>85</v>
      </c>
    </row>
    <row r="133" spans="1:25" ht="13.5" customHeight="1" thickBot="1">
      <c r="A133" s="230" t="s">
        <v>318</v>
      </c>
      <c r="B133" s="293">
        <v>1.5</v>
      </c>
      <c r="C133" s="369" t="s">
        <v>74</v>
      </c>
      <c r="D133" s="289" t="s">
        <v>273</v>
      </c>
      <c r="E133" s="235" t="s">
        <v>76</v>
      </c>
      <c r="F133" s="232" t="s">
        <v>15</v>
      </c>
      <c r="G133" s="716">
        <v>145.8</v>
      </c>
      <c r="H133" s="1061"/>
      <c r="Y133" s="16">
        <v>85</v>
      </c>
    </row>
    <row r="134" spans="1:25" ht="13.5" customHeight="1" thickBot="1" thickTop="1">
      <c r="A134" s="736"/>
      <c r="B134" s="737"/>
      <c r="C134" s="738"/>
      <c r="D134" s="739"/>
      <c r="E134" s="743"/>
      <c r="F134" s="740"/>
      <c r="G134" s="741"/>
      <c r="H134" s="742"/>
      <c r="Y134" s="72"/>
    </row>
    <row r="135" spans="1:25" ht="13.5" customHeight="1" thickTop="1">
      <c r="A135" s="731" t="s">
        <v>75</v>
      </c>
      <c r="B135" s="512">
        <v>1.25</v>
      </c>
      <c r="C135" s="372">
        <v>5.8</v>
      </c>
      <c r="D135" s="733" t="s">
        <v>467</v>
      </c>
      <c r="E135" s="403" t="s">
        <v>468</v>
      </c>
      <c r="F135" s="373"/>
      <c r="G135" s="1058">
        <v>97.875</v>
      </c>
      <c r="H135" s="1054">
        <f>G135*H187</f>
        <v>342.5625</v>
      </c>
      <c r="Y135" s="72"/>
    </row>
    <row r="136" spans="1:25" ht="13.5" customHeight="1">
      <c r="A136" s="734" t="s">
        <v>75</v>
      </c>
      <c r="B136" s="288">
        <v>1.25</v>
      </c>
      <c r="C136" s="371">
        <v>5.8</v>
      </c>
      <c r="D136" s="367" t="s">
        <v>467</v>
      </c>
      <c r="E136" s="235" t="s">
        <v>469</v>
      </c>
      <c r="F136" s="287"/>
      <c r="G136" s="1059"/>
      <c r="H136" s="1055"/>
      <c r="Y136" s="72"/>
    </row>
    <row r="137" spans="1:25" ht="13.5" customHeight="1" thickBot="1">
      <c r="A137" s="928" t="s">
        <v>75</v>
      </c>
      <c r="B137" s="371">
        <v>1.25</v>
      </c>
      <c r="C137" s="366">
        <v>5.8</v>
      </c>
      <c r="D137" s="367" t="s">
        <v>467</v>
      </c>
      <c r="E137" s="235" t="s">
        <v>22</v>
      </c>
      <c r="F137" s="628"/>
      <c r="G137" s="1059"/>
      <c r="H137" s="1056"/>
      <c r="Y137" s="72"/>
    </row>
    <row r="138" spans="1:25" ht="13.5" customHeight="1" thickBot="1" thickTop="1">
      <c r="A138" s="921" t="s">
        <v>517</v>
      </c>
      <c r="B138" s="932">
        <v>1.25</v>
      </c>
      <c r="C138" s="933">
        <v>3.05</v>
      </c>
      <c r="D138" s="934" t="s">
        <v>518</v>
      </c>
      <c r="E138" s="925" t="s">
        <v>519</v>
      </c>
      <c r="F138" s="925"/>
      <c r="G138" s="926">
        <v>50</v>
      </c>
      <c r="H138" s="935">
        <f>G138*H8</f>
        <v>204.99999999999997</v>
      </c>
      <c r="Y138" s="72"/>
    </row>
    <row r="139" spans="1:25" ht="13.5" customHeight="1" thickBot="1">
      <c r="A139" s="921" t="s">
        <v>520</v>
      </c>
      <c r="B139" s="932">
        <v>1.25</v>
      </c>
      <c r="C139" s="933">
        <v>3.2</v>
      </c>
      <c r="D139" s="934" t="s">
        <v>513</v>
      </c>
      <c r="E139" s="925" t="s">
        <v>521</v>
      </c>
      <c r="F139" s="925"/>
      <c r="G139" s="926">
        <v>95.5</v>
      </c>
      <c r="H139" s="935">
        <f>G139*H8</f>
        <v>391.54999999999995</v>
      </c>
      <c r="Y139" s="72"/>
    </row>
    <row r="140" spans="1:25" ht="13.5" customHeight="1" thickBot="1" thickTop="1">
      <c r="A140" s="921" t="s">
        <v>470</v>
      </c>
      <c r="B140" s="932">
        <v>1.5</v>
      </c>
      <c r="C140" s="933">
        <v>4.05</v>
      </c>
      <c r="D140" s="934" t="s">
        <v>471</v>
      </c>
      <c r="E140" s="925" t="s">
        <v>472</v>
      </c>
      <c r="F140" s="925"/>
      <c r="G140" s="926">
        <v>103.275</v>
      </c>
      <c r="H140" s="927">
        <f>G140*H187</f>
        <v>361.46250000000003</v>
      </c>
      <c r="Y140" s="72"/>
    </row>
    <row r="141" spans="1:25" ht="13.5" customHeight="1" thickTop="1">
      <c r="A141" s="750" t="s">
        <v>483</v>
      </c>
      <c r="B141" s="929">
        <v>1.5</v>
      </c>
      <c r="C141" s="930">
        <v>4.05</v>
      </c>
      <c r="D141" s="930" t="s">
        <v>471</v>
      </c>
      <c r="E141" s="628" t="s">
        <v>22</v>
      </c>
      <c r="F141" s="628"/>
      <c r="G141" s="931">
        <v>109.35</v>
      </c>
      <c r="H141" s="1054">
        <f>G141*H187</f>
        <v>382.72499999999997</v>
      </c>
      <c r="Y141" s="72"/>
    </row>
    <row r="142" spans="1:25" ht="13.5" customHeight="1">
      <c r="A142" s="229" t="s">
        <v>483</v>
      </c>
      <c r="B142" s="288">
        <v>1.5</v>
      </c>
      <c r="C142" s="286">
        <v>4.05</v>
      </c>
      <c r="D142" s="286" t="s">
        <v>471</v>
      </c>
      <c r="E142" s="287" t="s">
        <v>76</v>
      </c>
      <c r="F142" s="287"/>
      <c r="G142" s="758">
        <v>109.35</v>
      </c>
      <c r="H142" s="1055"/>
      <c r="Y142" s="72"/>
    </row>
    <row r="143" spans="1:25" ht="13.5" customHeight="1" thickBot="1">
      <c r="A143" s="732" t="s">
        <v>483</v>
      </c>
      <c r="B143" s="756">
        <v>1.5</v>
      </c>
      <c r="C143" s="757">
        <v>4.05</v>
      </c>
      <c r="D143" s="757" t="s">
        <v>471</v>
      </c>
      <c r="E143" s="370" t="s">
        <v>42</v>
      </c>
      <c r="F143" s="370"/>
      <c r="G143" s="759">
        <v>109.35</v>
      </c>
      <c r="H143" s="1056"/>
      <c r="Y143" s="72"/>
    </row>
    <row r="144" spans="1:25" ht="13.5" customHeight="1" thickTop="1">
      <c r="A144" s="750"/>
      <c r="B144" s="751"/>
      <c r="C144" s="752"/>
      <c r="D144" s="752"/>
      <c r="E144" s="753"/>
      <c r="F144" s="753"/>
      <c r="G144" s="754"/>
      <c r="H144" s="755"/>
      <c r="Y144" s="72"/>
    </row>
    <row r="145" spans="1:8" ht="27.75" customHeight="1">
      <c r="A145" s="1045" t="s">
        <v>77</v>
      </c>
      <c r="B145" s="1045"/>
      <c r="C145" s="1045"/>
      <c r="D145" s="1045"/>
      <c r="E145" s="1045"/>
      <c r="F145" s="1045"/>
      <c r="G145" s="1066"/>
      <c r="H145" s="47"/>
    </row>
    <row r="146" spans="1:8" ht="18.75" customHeight="1">
      <c r="A146" s="1064" t="s">
        <v>2</v>
      </c>
      <c r="B146" s="1064"/>
      <c r="C146" s="1064"/>
      <c r="D146" s="1064"/>
      <c r="E146" s="1064"/>
      <c r="F146" s="1064"/>
      <c r="G146" s="1066"/>
      <c r="H146" s="47"/>
    </row>
    <row r="147" spans="1:8" ht="32.25" customHeight="1">
      <c r="A147" s="1048" t="s">
        <v>78</v>
      </c>
      <c r="B147" s="1048"/>
      <c r="C147" s="1048"/>
      <c r="D147" s="1048"/>
      <c r="E147" s="1048"/>
      <c r="F147" s="1048"/>
      <c r="G147" s="1066"/>
      <c r="H147" s="47"/>
    </row>
    <row r="148" spans="1:8" ht="12.75" customHeight="1">
      <c r="A148" s="1050" t="s">
        <v>77</v>
      </c>
      <c r="B148" s="1050"/>
      <c r="C148" s="1050"/>
      <c r="D148" s="1050"/>
      <c r="E148" s="1050"/>
      <c r="F148" s="1050"/>
      <c r="G148" s="1050"/>
      <c r="H148" s="47"/>
    </row>
    <row r="149" spans="1:8" ht="13.5" customHeight="1" thickBot="1">
      <c r="A149" s="1052" t="s">
        <v>79</v>
      </c>
      <c r="B149" s="1052"/>
      <c r="C149" s="1052"/>
      <c r="D149" s="1052"/>
      <c r="E149" s="1052"/>
      <c r="F149" s="1052"/>
      <c r="G149" s="1052"/>
      <c r="H149" s="46"/>
    </row>
    <row r="150" spans="1:26" ht="14.25" customHeight="1" thickBot="1" thickTop="1">
      <c r="A150" s="58" t="s">
        <v>6</v>
      </c>
      <c r="B150" s="29" t="s">
        <v>7</v>
      </c>
      <c r="C150" s="59" t="s">
        <v>8</v>
      </c>
      <c r="D150" s="60" t="s">
        <v>9</v>
      </c>
      <c r="E150" s="51" t="s">
        <v>10</v>
      </c>
      <c r="F150" s="50" t="s">
        <v>11</v>
      </c>
      <c r="G150" s="9" t="s">
        <v>463</v>
      </c>
      <c r="H150" s="656" t="s">
        <v>5</v>
      </c>
      <c r="Z150" s="11" t="s">
        <v>80</v>
      </c>
    </row>
    <row r="151" spans="1:26" ht="13.5" customHeight="1" thickTop="1">
      <c r="A151" s="159" t="s">
        <v>81</v>
      </c>
      <c r="B151" s="161" t="s">
        <v>15</v>
      </c>
      <c r="C151" s="88" t="s">
        <v>15</v>
      </c>
      <c r="D151" s="161" t="s">
        <v>15</v>
      </c>
      <c r="E151" s="161" t="s">
        <v>15</v>
      </c>
      <c r="F151" s="89" t="s">
        <v>15</v>
      </c>
      <c r="G151" s="160">
        <v>1.58</v>
      </c>
      <c r="H151" s="657">
        <f>G151*H8</f>
        <v>6.478</v>
      </c>
      <c r="Z151" s="16"/>
    </row>
    <row r="152" spans="1:26" ht="13.5" customHeight="1" thickBot="1">
      <c r="A152" s="169" t="s">
        <v>82</v>
      </c>
      <c r="B152" s="171" t="s">
        <v>15</v>
      </c>
      <c r="C152" s="171" t="s">
        <v>15</v>
      </c>
      <c r="D152" s="171" t="s">
        <v>15</v>
      </c>
      <c r="E152" s="171" t="s">
        <v>15</v>
      </c>
      <c r="F152" s="171" t="s">
        <v>15</v>
      </c>
      <c r="G152" s="170">
        <v>3.7</v>
      </c>
      <c r="H152" s="718">
        <f>G152*H8</f>
        <v>15.17</v>
      </c>
      <c r="Z152" s="16"/>
    </row>
    <row r="153" spans="1:26" ht="13.5" customHeight="1" thickTop="1">
      <c r="A153" s="121" t="s">
        <v>83</v>
      </c>
      <c r="B153" s="149" t="s">
        <v>15</v>
      </c>
      <c r="C153" s="149" t="s">
        <v>15</v>
      </c>
      <c r="D153" s="149" t="s">
        <v>15</v>
      </c>
      <c r="E153" s="149" t="s">
        <v>15</v>
      </c>
      <c r="F153" s="149" t="s">
        <v>15</v>
      </c>
      <c r="G153" s="147">
        <v>3.226</v>
      </c>
      <c r="H153" s="659">
        <f>G153*H8</f>
        <v>13.2266</v>
      </c>
      <c r="Z153" s="16"/>
    </row>
    <row r="154" spans="1:26" ht="13.5" customHeight="1" thickBot="1">
      <c r="A154" s="169" t="s">
        <v>84</v>
      </c>
      <c r="B154" s="171" t="s">
        <v>15</v>
      </c>
      <c r="C154" s="171" t="s">
        <v>15</v>
      </c>
      <c r="D154" s="171" t="s">
        <v>15</v>
      </c>
      <c r="E154" s="171" t="s">
        <v>15</v>
      </c>
      <c r="F154" s="171" t="s">
        <v>15</v>
      </c>
      <c r="G154" s="170">
        <v>4.2</v>
      </c>
      <c r="H154" s="658">
        <f>G154*H8</f>
        <v>17.22</v>
      </c>
      <c r="Z154" s="16"/>
    </row>
    <row r="155" spans="1:26" ht="13.5" customHeight="1" thickTop="1">
      <c r="A155" s="121" t="s">
        <v>85</v>
      </c>
      <c r="B155" s="149" t="s">
        <v>15</v>
      </c>
      <c r="C155" s="149" t="s">
        <v>15</v>
      </c>
      <c r="D155" s="149" t="s">
        <v>15</v>
      </c>
      <c r="E155" s="149" t="s">
        <v>15</v>
      </c>
      <c r="F155" s="149" t="s">
        <v>15</v>
      </c>
      <c r="G155" s="147">
        <v>8.65</v>
      </c>
      <c r="H155" s="659">
        <f>G155*H8</f>
        <v>35.464999999999996</v>
      </c>
      <c r="Z155" s="16">
        <v>8.65</v>
      </c>
    </row>
    <row r="156" spans="1:26" ht="12.75" customHeight="1" thickBot="1">
      <c r="A156" s="169" t="s">
        <v>86</v>
      </c>
      <c r="B156" s="171" t="s">
        <v>15</v>
      </c>
      <c r="C156" s="171" t="s">
        <v>15</v>
      </c>
      <c r="D156" s="171" t="s">
        <v>15</v>
      </c>
      <c r="E156" s="171" t="s">
        <v>15</v>
      </c>
      <c r="F156" s="171" t="s">
        <v>15</v>
      </c>
      <c r="G156" s="170">
        <v>7.35</v>
      </c>
      <c r="H156" s="660">
        <f>G156*H8</f>
        <v>30.134999999999994</v>
      </c>
      <c r="Z156" s="16">
        <v>7.35</v>
      </c>
    </row>
    <row r="157" spans="1:8" ht="27.75" customHeight="1" thickBot="1" thickTop="1">
      <c r="A157" s="1045" t="s">
        <v>87</v>
      </c>
      <c r="B157" s="1045"/>
      <c r="C157" s="1045"/>
      <c r="D157" s="1045"/>
      <c r="E157" s="1045"/>
      <c r="F157" s="1045"/>
      <c r="G157" s="48"/>
      <c r="H157" s="47"/>
    </row>
    <row r="158" spans="1:8" ht="15.75" customHeight="1" thickBot="1">
      <c r="A158" s="937" t="s">
        <v>550</v>
      </c>
      <c r="B158" s="939"/>
      <c r="C158" s="939"/>
      <c r="D158" s="939"/>
      <c r="E158" s="939"/>
      <c r="F158" s="940"/>
      <c r="G158" s="938">
        <v>65</v>
      </c>
      <c r="H158" s="956">
        <f>G158*H8</f>
        <v>266.5</v>
      </c>
    </row>
    <row r="159" spans="1:8" ht="13.5" customHeight="1" thickBot="1">
      <c r="A159" s="937" t="s">
        <v>549</v>
      </c>
      <c r="B159" s="939"/>
      <c r="C159" s="939"/>
      <c r="D159" s="939"/>
      <c r="E159" s="939"/>
      <c r="F159" s="940"/>
      <c r="G159" s="938">
        <v>15</v>
      </c>
      <c r="H159" s="956">
        <f>G159*H8</f>
        <v>61.49999999999999</v>
      </c>
    </row>
    <row r="160" spans="1:26" ht="12.75" customHeight="1" thickBot="1">
      <c r="A160" s="84" t="s">
        <v>88</v>
      </c>
      <c r="B160" s="88"/>
      <c r="C160" s="88"/>
      <c r="D160" s="88"/>
      <c r="E160" s="88"/>
      <c r="F160" s="89"/>
      <c r="G160" s="90">
        <v>6.6</v>
      </c>
      <c r="H160" s="955">
        <f>G160*H8</f>
        <v>27.059999999999995</v>
      </c>
      <c r="Z160" s="16">
        <v>6.6</v>
      </c>
    </row>
    <row r="161" spans="1:8" ht="28.5" customHeight="1" thickBot="1" thickTop="1">
      <c r="A161" s="1097" t="s">
        <v>89</v>
      </c>
      <c r="B161" s="1097"/>
      <c r="C161" s="1097"/>
      <c r="D161" s="1097"/>
      <c r="E161" s="1097"/>
      <c r="F161" s="1097"/>
      <c r="G161" s="383"/>
      <c r="H161" s="47"/>
    </row>
    <row r="162" spans="1:26" ht="14.25" customHeight="1" thickBot="1" thickTop="1">
      <c r="A162" s="140" t="s">
        <v>6</v>
      </c>
      <c r="B162" s="141" t="s">
        <v>90</v>
      </c>
      <c r="C162" s="141" t="s">
        <v>8</v>
      </c>
      <c r="D162" s="142" t="s">
        <v>9</v>
      </c>
      <c r="E162" s="143" t="s">
        <v>10</v>
      </c>
      <c r="F162" s="144" t="s">
        <v>11</v>
      </c>
      <c r="G162" s="9" t="s">
        <v>463</v>
      </c>
      <c r="H162" s="661" t="s">
        <v>5</v>
      </c>
      <c r="Z162" s="11" t="s">
        <v>91</v>
      </c>
    </row>
    <row r="163" spans="1:26" ht="14.25" customHeight="1" thickBot="1" thickTop="1">
      <c r="A163" s="186" t="s">
        <v>562</v>
      </c>
      <c r="B163" s="187">
        <v>910</v>
      </c>
      <c r="C163" s="187">
        <v>620</v>
      </c>
      <c r="D163" s="188"/>
      <c r="E163" s="189" t="s">
        <v>14</v>
      </c>
      <c r="F163" s="190" t="s">
        <v>92</v>
      </c>
      <c r="G163" s="191">
        <v>5.77</v>
      </c>
      <c r="H163" s="662">
        <f>G163*H8</f>
        <v>23.656999999999996</v>
      </c>
      <c r="Z163" s="11"/>
    </row>
    <row r="164" spans="1:26" ht="13.5" customHeight="1" thickTop="1">
      <c r="A164" s="121" t="s">
        <v>93</v>
      </c>
      <c r="B164" s="149">
        <v>0.06</v>
      </c>
      <c r="C164" s="149">
        <v>50</v>
      </c>
      <c r="D164" s="149"/>
      <c r="E164" s="149" t="s">
        <v>14</v>
      </c>
      <c r="F164" s="149" t="s">
        <v>92</v>
      </c>
      <c r="G164" s="147">
        <v>1.12</v>
      </c>
      <c r="H164" s="663">
        <f>G164*H8</f>
        <v>4.592</v>
      </c>
      <c r="Z164" s="16">
        <v>1.12</v>
      </c>
    </row>
    <row r="165" spans="1:26" ht="12.75" customHeight="1">
      <c r="A165" s="105" t="s">
        <v>93</v>
      </c>
      <c r="B165" s="107">
        <v>0.09</v>
      </c>
      <c r="C165" s="107">
        <v>50</v>
      </c>
      <c r="D165" s="107"/>
      <c r="E165" s="107" t="s">
        <v>14</v>
      </c>
      <c r="F165" s="107" t="s">
        <v>92</v>
      </c>
      <c r="G165" s="106">
        <v>1.65</v>
      </c>
      <c r="H165" s="664">
        <f>G165*H8</f>
        <v>6.764999999999999</v>
      </c>
      <c r="Z165" s="16">
        <v>1.65</v>
      </c>
    </row>
    <row r="166" spans="1:26" ht="13.5" customHeight="1" thickBot="1">
      <c r="A166" s="169" t="s">
        <v>93</v>
      </c>
      <c r="B166" s="171">
        <v>0.12</v>
      </c>
      <c r="C166" s="171">
        <v>50</v>
      </c>
      <c r="D166" s="171"/>
      <c r="E166" s="171" t="s">
        <v>14</v>
      </c>
      <c r="F166" s="171" t="s">
        <v>92</v>
      </c>
      <c r="G166" s="170">
        <v>2.12</v>
      </c>
      <c r="H166" s="660">
        <f>G166*H8</f>
        <v>8.692</v>
      </c>
      <c r="Z166" s="16">
        <v>2.12</v>
      </c>
    </row>
    <row r="167" spans="1:26" ht="13.5" customHeight="1" thickTop="1">
      <c r="A167" s="121" t="s">
        <v>94</v>
      </c>
      <c r="B167" s="149">
        <v>0.06</v>
      </c>
      <c r="C167" s="149">
        <v>50</v>
      </c>
      <c r="D167" s="149"/>
      <c r="E167" s="149" t="s">
        <v>14</v>
      </c>
      <c r="F167" s="149" t="s">
        <v>92</v>
      </c>
      <c r="G167" s="183">
        <v>3</v>
      </c>
      <c r="H167" s="663">
        <f>G167*H8</f>
        <v>12.299999999999999</v>
      </c>
      <c r="Z167" s="16">
        <v>6.14</v>
      </c>
    </row>
    <row r="168" spans="1:26" ht="13.5" customHeight="1">
      <c r="A168" s="105" t="s">
        <v>94</v>
      </c>
      <c r="B168" s="107">
        <v>0.09</v>
      </c>
      <c r="C168" s="107">
        <v>50</v>
      </c>
      <c r="D168" s="107"/>
      <c r="E168" s="107" t="s">
        <v>14</v>
      </c>
      <c r="F168" s="107" t="s">
        <v>92</v>
      </c>
      <c r="G168" s="138">
        <v>4.4</v>
      </c>
      <c r="H168" s="664">
        <f>G168*H8</f>
        <v>18.04</v>
      </c>
      <c r="Z168" s="16">
        <v>6.14</v>
      </c>
    </row>
    <row r="169" spans="1:26" ht="13.5" customHeight="1">
      <c r="A169" s="105" t="s">
        <v>94</v>
      </c>
      <c r="B169" s="107">
        <v>0.12</v>
      </c>
      <c r="C169" s="107">
        <v>50</v>
      </c>
      <c r="D169" s="107"/>
      <c r="E169" s="107" t="s">
        <v>14</v>
      </c>
      <c r="F169" s="107" t="s">
        <v>92</v>
      </c>
      <c r="G169" s="138">
        <v>6.14</v>
      </c>
      <c r="H169" s="664">
        <f>G169*H8</f>
        <v>25.173999999999996</v>
      </c>
      <c r="Z169" s="16">
        <v>6.14</v>
      </c>
    </row>
    <row r="170" spans="1:26" ht="12.75" customHeight="1">
      <c r="A170" s="105" t="s">
        <v>94</v>
      </c>
      <c r="B170" s="107">
        <v>0.19</v>
      </c>
      <c r="C170" s="107">
        <v>50</v>
      </c>
      <c r="D170" s="107"/>
      <c r="E170" s="107" t="s">
        <v>14</v>
      </c>
      <c r="F170" s="107" t="s">
        <v>92</v>
      </c>
      <c r="G170" s="138">
        <v>9.71</v>
      </c>
      <c r="H170" s="664">
        <f>G170*H8</f>
        <v>39.811</v>
      </c>
      <c r="Z170" s="16">
        <v>9.71</v>
      </c>
    </row>
    <row r="171" spans="1:26" ht="12.75" customHeight="1">
      <c r="A171" s="105" t="s">
        <v>94</v>
      </c>
      <c r="B171" s="168">
        <v>0.3</v>
      </c>
      <c r="C171" s="107">
        <v>50</v>
      </c>
      <c r="D171" s="107"/>
      <c r="E171" s="107" t="s">
        <v>14</v>
      </c>
      <c r="F171" s="107" t="s">
        <v>92</v>
      </c>
      <c r="G171" s="138">
        <v>15.35</v>
      </c>
      <c r="H171" s="664">
        <f>G171*H8</f>
        <v>62.934999999999995</v>
      </c>
      <c r="Z171" s="16">
        <v>15.35</v>
      </c>
    </row>
    <row r="172" spans="1:26" ht="13.5" customHeight="1" thickBot="1">
      <c r="A172" s="169" t="s">
        <v>94</v>
      </c>
      <c r="B172" s="192">
        <v>0.5</v>
      </c>
      <c r="C172" s="171">
        <v>50</v>
      </c>
      <c r="D172" s="171"/>
      <c r="E172" s="171" t="s">
        <v>14</v>
      </c>
      <c r="F172" s="171" t="s">
        <v>92</v>
      </c>
      <c r="G172" s="184">
        <v>25.6</v>
      </c>
      <c r="H172" s="665">
        <f>G172*H8</f>
        <v>104.96</v>
      </c>
      <c r="Z172" s="16">
        <v>25.6</v>
      </c>
    </row>
    <row r="173" spans="1:26" ht="13.5" customHeight="1" thickTop="1">
      <c r="A173" s="121" t="s">
        <v>560</v>
      </c>
      <c r="B173" s="149">
        <v>0.06</v>
      </c>
      <c r="C173" s="149">
        <v>50</v>
      </c>
      <c r="D173" s="149"/>
      <c r="E173" s="149" t="s">
        <v>42</v>
      </c>
      <c r="F173" s="149" t="s">
        <v>95</v>
      </c>
      <c r="G173" s="183">
        <v>2.98</v>
      </c>
      <c r="H173" s="663">
        <f>G173*H8</f>
        <v>12.217999999999998</v>
      </c>
      <c r="Z173" s="16">
        <v>2.98</v>
      </c>
    </row>
    <row r="174" spans="1:26" ht="12.75" customHeight="1">
      <c r="A174" s="121" t="s">
        <v>560</v>
      </c>
      <c r="B174" s="107">
        <v>0.09</v>
      </c>
      <c r="C174" s="107">
        <v>50</v>
      </c>
      <c r="D174" s="107"/>
      <c r="E174" s="107" t="s">
        <v>42</v>
      </c>
      <c r="F174" s="107" t="s">
        <v>95</v>
      </c>
      <c r="G174" s="138">
        <v>4.45</v>
      </c>
      <c r="H174" s="664">
        <f>G174*H8</f>
        <v>18.244999999999997</v>
      </c>
      <c r="Z174" s="16">
        <v>4.45</v>
      </c>
    </row>
    <row r="175" spans="1:26" ht="12.75" customHeight="1">
      <c r="A175" s="121" t="s">
        <v>560</v>
      </c>
      <c r="B175" s="107">
        <v>0.12</v>
      </c>
      <c r="C175" s="107">
        <v>50</v>
      </c>
      <c r="D175" s="107"/>
      <c r="E175" s="107" t="s">
        <v>42</v>
      </c>
      <c r="F175" s="107" t="s">
        <v>95</v>
      </c>
      <c r="G175" s="138">
        <v>5.71</v>
      </c>
      <c r="H175" s="664">
        <f>G175*H8</f>
        <v>23.410999999999998</v>
      </c>
      <c r="Z175" s="16">
        <v>5.71</v>
      </c>
    </row>
    <row r="176" spans="1:26" ht="13.5" customHeight="1" thickBot="1">
      <c r="A176" s="121" t="s">
        <v>560</v>
      </c>
      <c r="B176" s="171">
        <v>0.19</v>
      </c>
      <c r="C176" s="171">
        <v>50</v>
      </c>
      <c r="D176" s="171"/>
      <c r="E176" s="171" t="s">
        <v>42</v>
      </c>
      <c r="F176" s="171" t="s">
        <v>95</v>
      </c>
      <c r="G176" s="184">
        <v>9.08</v>
      </c>
      <c r="H176" s="660">
        <f>G176*H8</f>
        <v>37.227999999999994</v>
      </c>
      <c r="Z176" s="16">
        <v>9.08</v>
      </c>
    </row>
    <row r="177" spans="1:26" ht="12.75" customHeight="1" thickTop="1">
      <c r="A177" s="105" t="s">
        <v>561</v>
      </c>
      <c r="B177" s="107">
        <v>0.25</v>
      </c>
      <c r="C177" s="107">
        <v>50</v>
      </c>
      <c r="D177" s="107"/>
      <c r="E177" s="107" t="s">
        <v>42</v>
      </c>
      <c r="F177" s="107" t="s">
        <v>95</v>
      </c>
      <c r="G177" s="138">
        <v>12.94</v>
      </c>
      <c r="H177" s="664">
        <f>G177*H8</f>
        <v>53.053999999999995</v>
      </c>
      <c r="Z177" s="16">
        <v>12.94</v>
      </c>
    </row>
    <row r="178" spans="1:26" ht="13.5" customHeight="1" thickBot="1">
      <c r="A178" s="165" t="s">
        <v>561</v>
      </c>
      <c r="B178" s="166">
        <v>0.38</v>
      </c>
      <c r="C178" s="88">
        <v>50</v>
      </c>
      <c r="D178" s="166"/>
      <c r="E178" s="166" t="s">
        <v>42</v>
      </c>
      <c r="F178" s="166" t="s">
        <v>95</v>
      </c>
      <c r="G178" s="315">
        <v>19.61</v>
      </c>
      <c r="H178" s="649">
        <f>G178*H8</f>
        <v>80.401</v>
      </c>
      <c r="Z178" s="16">
        <v>19.61</v>
      </c>
    </row>
    <row r="179" spans="1:26" ht="13.5" customHeight="1" thickTop="1">
      <c r="A179" s="63" t="s">
        <v>340</v>
      </c>
      <c r="B179" s="318">
        <v>0.12</v>
      </c>
      <c r="C179" s="321">
        <v>33</v>
      </c>
      <c r="D179" s="318"/>
      <c r="E179" s="320" t="s">
        <v>14</v>
      </c>
      <c r="F179" s="317" t="s">
        <v>92</v>
      </c>
      <c r="G179" s="319">
        <v>14.34</v>
      </c>
      <c r="H179" s="659">
        <f>G179*H8</f>
        <v>58.794</v>
      </c>
      <c r="Z179" s="72"/>
    </row>
    <row r="180" spans="1:8" ht="13.5" customHeight="1" thickBot="1">
      <c r="A180" s="328" t="s">
        <v>341</v>
      </c>
      <c r="B180" s="41">
        <v>0.19</v>
      </c>
      <c r="C180" s="171">
        <v>33</v>
      </c>
      <c r="D180" s="171"/>
      <c r="E180" s="332" t="s">
        <v>14</v>
      </c>
      <c r="F180" s="41" t="s">
        <v>92</v>
      </c>
      <c r="G180" s="196">
        <v>14.34</v>
      </c>
      <c r="H180" s="662">
        <f>G180*H8</f>
        <v>58.794</v>
      </c>
    </row>
    <row r="181" spans="1:8" ht="12.75" customHeight="1" thickTop="1">
      <c r="A181" s="40"/>
      <c r="B181" s="329"/>
      <c r="C181" s="330"/>
      <c r="D181" s="331"/>
      <c r="E181" s="329"/>
      <c r="F181" s="333"/>
      <c r="G181" s="48"/>
      <c r="H181" s="316"/>
    </row>
    <row r="182" spans="1:8" ht="27.75" customHeight="1">
      <c r="A182" s="1098" t="s">
        <v>96</v>
      </c>
      <c r="B182" s="1098"/>
      <c r="C182" s="1098"/>
      <c r="D182" s="1098"/>
      <c r="E182" s="1098"/>
      <c r="F182" s="1098"/>
      <c r="G182" s="1066"/>
      <c r="H182" s="47"/>
    </row>
    <row r="183" spans="1:8" ht="12.75" customHeight="1">
      <c r="A183" s="1064" t="s">
        <v>2</v>
      </c>
      <c r="B183" s="1064"/>
      <c r="C183" s="1064"/>
      <c r="D183" s="1064"/>
      <c r="E183" s="1064"/>
      <c r="F183" s="1064"/>
      <c r="G183" s="1066"/>
      <c r="H183" s="47"/>
    </row>
    <row r="184" spans="1:8" ht="12.75" customHeight="1">
      <c r="A184" s="1048" t="s">
        <v>97</v>
      </c>
      <c r="B184" s="1048"/>
      <c r="C184" s="1048"/>
      <c r="D184" s="1048"/>
      <c r="E184" s="1048"/>
      <c r="F184" s="1048"/>
      <c r="G184" s="1066"/>
      <c r="H184" s="47"/>
    </row>
    <row r="185" spans="1:8" ht="12.75" customHeight="1">
      <c r="A185" s="1050" t="s">
        <v>98</v>
      </c>
      <c r="B185" s="1050"/>
      <c r="C185" s="1050"/>
      <c r="D185" s="1050"/>
      <c r="E185" s="1050"/>
      <c r="F185" s="1050"/>
      <c r="G185" s="1050"/>
      <c r="H185" s="47"/>
    </row>
    <row r="186" spans="1:8" ht="13.5" customHeight="1" thickBot="1">
      <c r="A186" s="1052" t="s">
        <v>99</v>
      </c>
      <c r="B186" s="1052"/>
      <c r="C186" s="1052"/>
      <c r="D186" s="1052"/>
      <c r="E186" s="1052"/>
      <c r="F186" s="1052"/>
      <c r="G186" s="1052"/>
      <c r="H186" s="238"/>
    </row>
    <row r="187" spans="1:8" ht="14.25" customHeight="1" thickBot="1" thickTop="1">
      <c r="A187" s="64" t="s">
        <v>6</v>
      </c>
      <c r="B187" s="65" t="s">
        <v>7</v>
      </c>
      <c r="C187" s="66" t="s">
        <v>8</v>
      </c>
      <c r="D187" s="10" t="s">
        <v>9</v>
      </c>
      <c r="E187" s="52" t="s">
        <v>10</v>
      </c>
      <c r="F187" s="58" t="s">
        <v>11</v>
      </c>
      <c r="G187" s="530" t="s">
        <v>464</v>
      </c>
      <c r="H187" s="775">
        <v>3.5</v>
      </c>
    </row>
    <row r="188" spans="1:26" ht="13.5" customHeight="1" thickTop="1">
      <c r="A188" s="159" t="s">
        <v>336</v>
      </c>
      <c r="B188" s="160">
        <v>1.1</v>
      </c>
      <c r="C188" s="160">
        <v>50</v>
      </c>
      <c r="D188" s="90">
        <v>55</v>
      </c>
      <c r="E188" s="161" t="s">
        <v>42</v>
      </c>
      <c r="F188" s="161" t="s">
        <v>100</v>
      </c>
      <c r="G188" s="163">
        <v>49.5</v>
      </c>
      <c r="H188" s="728">
        <f>G188*H187</f>
        <v>173.25</v>
      </c>
      <c r="Z188" s="67"/>
    </row>
    <row r="189" spans="1:26" ht="12.75" customHeight="1">
      <c r="A189" s="105" t="s">
        <v>336</v>
      </c>
      <c r="B189" s="106">
        <v>1.37</v>
      </c>
      <c r="C189" s="106">
        <v>50</v>
      </c>
      <c r="D189" s="106" t="s">
        <v>101</v>
      </c>
      <c r="E189" s="107" t="s">
        <v>42</v>
      </c>
      <c r="F189" s="107" t="s">
        <v>100</v>
      </c>
      <c r="G189" s="164">
        <v>61.65</v>
      </c>
      <c r="H189" s="664">
        <f>G189*H187</f>
        <v>215.775</v>
      </c>
      <c r="Z189" s="67"/>
    </row>
    <row r="190" spans="1:26" ht="12.75" customHeight="1">
      <c r="A190" s="229" t="s">
        <v>552</v>
      </c>
      <c r="B190" s="106">
        <v>1.6</v>
      </c>
      <c r="C190" s="106">
        <v>50</v>
      </c>
      <c r="D190" s="106">
        <v>80</v>
      </c>
      <c r="E190" s="107" t="s">
        <v>42</v>
      </c>
      <c r="F190" s="107" t="s">
        <v>102</v>
      </c>
      <c r="G190" s="164">
        <v>72</v>
      </c>
      <c r="H190" s="664">
        <f>G190*H187</f>
        <v>252</v>
      </c>
      <c r="Z190" s="67"/>
    </row>
    <row r="191" spans="1:26" ht="12.75" customHeight="1">
      <c r="A191" s="229" t="s">
        <v>552</v>
      </c>
      <c r="B191" s="106">
        <v>1.6</v>
      </c>
      <c r="C191" s="106">
        <v>50</v>
      </c>
      <c r="D191" s="106">
        <v>80</v>
      </c>
      <c r="E191" s="107" t="s">
        <v>42</v>
      </c>
      <c r="F191" s="107" t="s">
        <v>65</v>
      </c>
      <c r="G191" s="164">
        <v>72</v>
      </c>
      <c r="H191" s="664">
        <f>G191*H187</f>
        <v>252</v>
      </c>
      <c r="Z191" s="67"/>
    </row>
    <row r="192" spans="1:26" s="241" customFormat="1" ht="12.75" customHeight="1">
      <c r="A192" s="229" t="s">
        <v>552</v>
      </c>
      <c r="B192" s="234">
        <v>2.5</v>
      </c>
      <c r="C192" s="234">
        <v>50</v>
      </c>
      <c r="D192" s="234">
        <v>125</v>
      </c>
      <c r="E192" s="235" t="s">
        <v>42</v>
      </c>
      <c r="F192" s="235" t="s">
        <v>65</v>
      </c>
      <c r="G192" s="234">
        <v>112.5</v>
      </c>
      <c r="H192" s="667">
        <f>G192*H187</f>
        <v>393.75</v>
      </c>
      <c r="Z192" s="242"/>
    </row>
    <row r="193" spans="1:26" s="241" customFormat="1" ht="12.75" customHeight="1">
      <c r="A193" s="229" t="s">
        <v>552</v>
      </c>
      <c r="B193" s="234">
        <v>2.5</v>
      </c>
      <c r="C193" s="234">
        <v>50</v>
      </c>
      <c r="D193" s="234">
        <v>125</v>
      </c>
      <c r="E193" s="235" t="s">
        <v>42</v>
      </c>
      <c r="F193" s="235" t="s">
        <v>102</v>
      </c>
      <c r="G193" s="234">
        <v>112.5</v>
      </c>
      <c r="H193" s="667">
        <f>G193*H187</f>
        <v>393.75</v>
      </c>
      <c r="Z193" s="242"/>
    </row>
    <row r="194" spans="1:26" ht="12.75" customHeight="1">
      <c r="A194" s="229" t="s">
        <v>552</v>
      </c>
      <c r="B194" s="152">
        <v>3.2</v>
      </c>
      <c r="C194" s="152">
        <v>50</v>
      </c>
      <c r="D194" s="152">
        <v>160</v>
      </c>
      <c r="E194" s="154" t="s">
        <v>42</v>
      </c>
      <c r="F194" s="154" t="s">
        <v>102</v>
      </c>
      <c r="G194" s="152">
        <v>144</v>
      </c>
      <c r="H194" s="667">
        <f>G194*H187</f>
        <v>504</v>
      </c>
      <c r="Z194" s="16"/>
    </row>
    <row r="195" spans="1:26" ht="12.75" customHeight="1" thickBot="1">
      <c r="A195" s="229" t="s">
        <v>552</v>
      </c>
      <c r="B195" s="231">
        <v>3.2</v>
      </c>
      <c r="C195" s="231">
        <v>50</v>
      </c>
      <c r="D195" s="231">
        <v>160</v>
      </c>
      <c r="E195" s="232" t="s">
        <v>42</v>
      </c>
      <c r="F195" s="235" t="s">
        <v>65</v>
      </c>
      <c r="G195" s="231">
        <v>144</v>
      </c>
      <c r="H195" s="660">
        <f>G195*H187</f>
        <v>504</v>
      </c>
      <c r="Z195" s="16"/>
    </row>
    <row r="196" spans="1:26" ht="12.75" customHeight="1" thickTop="1">
      <c r="A196" s="236" t="s">
        <v>337</v>
      </c>
      <c r="B196" s="719">
        <v>2.2</v>
      </c>
      <c r="C196" s="616">
        <v>50</v>
      </c>
      <c r="D196" s="512">
        <v>1.1</v>
      </c>
      <c r="E196" s="403" t="s">
        <v>42</v>
      </c>
      <c r="F196" s="154" t="s">
        <v>65</v>
      </c>
      <c r="G196" s="616">
        <v>143</v>
      </c>
      <c r="H196" s="659">
        <f>G196*H187</f>
        <v>500.5</v>
      </c>
      <c r="Z196" s="16"/>
    </row>
    <row r="197" spans="1:26" ht="12.75" customHeight="1">
      <c r="A197" s="229" t="s">
        <v>337</v>
      </c>
      <c r="B197" s="285">
        <v>2.2</v>
      </c>
      <c r="C197" s="285">
        <v>50</v>
      </c>
      <c r="D197" s="288">
        <v>1.1</v>
      </c>
      <c r="E197" s="287" t="s">
        <v>42</v>
      </c>
      <c r="F197" s="287" t="s">
        <v>102</v>
      </c>
      <c r="G197" s="616">
        <v>143</v>
      </c>
      <c r="H197" s="668">
        <f>G197*H187</f>
        <v>500.5</v>
      </c>
      <c r="Z197" s="16"/>
    </row>
    <row r="198" spans="1:26" ht="13.5" customHeight="1">
      <c r="A198" s="229" t="s">
        <v>337</v>
      </c>
      <c r="B198" s="147">
        <v>3.2</v>
      </c>
      <c r="C198" s="106">
        <v>50</v>
      </c>
      <c r="D198" s="147">
        <v>160</v>
      </c>
      <c r="E198" s="149" t="s">
        <v>42</v>
      </c>
      <c r="F198" s="107" t="s">
        <v>65</v>
      </c>
      <c r="G198" s="147">
        <v>208</v>
      </c>
      <c r="H198" s="664">
        <f>G198*H187</f>
        <v>728</v>
      </c>
      <c r="Z198" s="16"/>
    </row>
    <row r="199" spans="1:26" ht="13.5" customHeight="1" thickBot="1">
      <c r="A199" s="236" t="s">
        <v>337</v>
      </c>
      <c r="B199" s="231">
        <v>3.2</v>
      </c>
      <c r="C199" s="231">
        <v>50</v>
      </c>
      <c r="D199" s="231">
        <v>160</v>
      </c>
      <c r="E199" s="232" t="s">
        <v>42</v>
      </c>
      <c r="F199" s="232" t="s">
        <v>102</v>
      </c>
      <c r="G199" s="231">
        <v>208</v>
      </c>
      <c r="H199" s="660">
        <f>G199*H187</f>
        <v>728</v>
      </c>
      <c r="Z199" s="16"/>
    </row>
    <row r="200" spans="1:26" ht="13.5" customHeight="1" thickBot="1" thickTop="1">
      <c r="A200" s="294" t="s">
        <v>551</v>
      </c>
      <c r="B200" s="616">
        <v>3.2</v>
      </c>
      <c r="C200" s="616">
        <v>50</v>
      </c>
      <c r="D200" s="295">
        <v>160</v>
      </c>
      <c r="E200" s="296" t="s">
        <v>42</v>
      </c>
      <c r="F200" s="628" t="s">
        <v>102</v>
      </c>
      <c r="G200" s="616">
        <v>176</v>
      </c>
      <c r="H200" s="660">
        <f>G200*H187</f>
        <v>616</v>
      </c>
      <c r="Z200" s="16"/>
    </row>
    <row r="201" spans="1:26" ht="13.5" customHeight="1" thickBot="1" thickTop="1">
      <c r="A201" s="294" t="s">
        <v>486</v>
      </c>
      <c r="B201" s="616">
        <v>3.2</v>
      </c>
      <c r="C201" s="616">
        <v>50</v>
      </c>
      <c r="D201" s="295">
        <v>160</v>
      </c>
      <c r="E201" s="296" t="s">
        <v>42</v>
      </c>
      <c r="F201" s="628" t="s">
        <v>102</v>
      </c>
      <c r="G201" s="616">
        <v>376</v>
      </c>
      <c r="H201" s="668">
        <f>G201*H187</f>
        <v>1316</v>
      </c>
      <c r="Z201" s="16"/>
    </row>
    <row r="202" spans="1:26" ht="13.5" customHeight="1" thickTop="1">
      <c r="A202" s="237" t="s">
        <v>103</v>
      </c>
      <c r="B202" s="220">
        <v>1.6</v>
      </c>
      <c r="C202" s="220">
        <v>50</v>
      </c>
      <c r="D202" s="147">
        <v>80</v>
      </c>
      <c r="E202" s="149" t="s">
        <v>42</v>
      </c>
      <c r="F202" s="221" t="s">
        <v>65</v>
      </c>
      <c r="G202" s="220">
        <v>200</v>
      </c>
      <c r="H202" s="659">
        <f>G202*H187</f>
        <v>700</v>
      </c>
      <c r="I202" s="48"/>
      <c r="Z202" s="16"/>
    </row>
    <row r="203" spans="1:26" ht="13.5" customHeight="1" thickBot="1">
      <c r="A203" s="169" t="s">
        <v>103</v>
      </c>
      <c r="B203" s="170">
        <v>3.2</v>
      </c>
      <c r="C203" s="170">
        <v>50</v>
      </c>
      <c r="D203" s="170">
        <v>160</v>
      </c>
      <c r="E203" s="171" t="s">
        <v>42</v>
      </c>
      <c r="F203" s="171" t="s">
        <v>65</v>
      </c>
      <c r="G203" s="170">
        <v>400</v>
      </c>
      <c r="H203" s="660">
        <f>G203*H187</f>
        <v>1400</v>
      </c>
      <c r="Z203" s="16"/>
    </row>
    <row r="204" spans="1:26" ht="14.25" customHeight="1" thickBot="1" thickTop="1">
      <c r="A204" s="193" t="s">
        <v>104</v>
      </c>
      <c r="B204" s="194">
        <v>3.2</v>
      </c>
      <c r="C204" s="194">
        <v>50</v>
      </c>
      <c r="D204" s="194">
        <v>160</v>
      </c>
      <c r="E204" s="195" t="s">
        <v>42</v>
      </c>
      <c r="F204" s="195" t="s">
        <v>65</v>
      </c>
      <c r="G204" s="194">
        <v>248</v>
      </c>
      <c r="H204" s="655">
        <f>G204*H187</f>
        <v>868</v>
      </c>
      <c r="Z204" s="16"/>
    </row>
    <row r="205" spans="1:26" ht="14.25" customHeight="1" thickTop="1">
      <c r="A205" s="298" t="s">
        <v>105</v>
      </c>
      <c r="B205" s="299">
        <v>1.05</v>
      </c>
      <c r="C205" s="290">
        <v>50</v>
      </c>
      <c r="D205" s="290">
        <v>52.5</v>
      </c>
      <c r="E205" s="300" t="s">
        <v>42</v>
      </c>
      <c r="F205" s="245" t="s">
        <v>15</v>
      </c>
      <c r="G205" s="243">
        <v>105</v>
      </c>
      <c r="H205" s="663">
        <f>G205*H187</f>
        <v>367.5</v>
      </c>
      <c r="Z205" s="16"/>
    </row>
    <row r="206" spans="1:26" ht="13.5" customHeight="1">
      <c r="A206" s="301" t="s">
        <v>105</v>
      </c>
      <c r="B206" s="302">
        <v>1.27</v>
      </c>
      <c r="C206" s="285">
        <v>50</v>
      </c>
      <c r="D206" s="285">
        <v>63.5</v>
      </c>
      <c r="E206" s="303" t="s">
        <v>42</v>
      </c>
      <c r="F206" s="287" t="s">
        <v>15</v>
      </c>
      <c r="G206" s="285">
        <v>127</v>
      </c>
      <c r="H206" s="664">
        <f>G206*H187</f>
        <v>444.5</v>
      </c>
      <c r="Z206" s="16"/>
    </row>
    <row r="207" spans="1:26" ht="12.75" customHeight="1">
      <c r="A207" s="301" t="s">
        <v>105</v>
      </c>
      <c r="B207" s="302" t="s">
        <v>106</v>
      </c>
      <c r="C207" s="285">
        <v>50</v>
      </c>
      <c r="D207" s="285" t="s">
        <v>101</v>
      </c>
      <c r="E207" s="303" t="s">
        <v>42</v>
      </c>
      <c r="F207" s="287" t="s">
        <v>15</v>
      </c>
      <c r="G207" s="285">
        <v>137</v>
      </c>
      <c r="H207" s="664">
        <f>G207*H187</f>
        <v>479.5</v>
      </c>
      <c r="Z207" s="16"/>
    </row>
    <row r="208" spans="1:26" ht="12.75" customHeight="1" thickBot="1">
      <c r="A208" s="334" t="s">
        <v>105</v>
      </c>
      <c r="B208" s="336">
        <v>1.52</v>
      </c>
      <c r="C208" s="231">
        <v>50</v>
      </c>
      <c r="D208" s="336">
        <v>76</v>
      </c>
      <c r="E208" s="337" t="s">
        <v>42</v>
      </c>
      <c r="F208" s="235" t="s">
        <v>15</v>
      </c>
      <c r="G208" s="234">
        <v>152</v>
      </c>
      <c r="H208" s="660">
        <f>G208*H187</f>
        <v>532</v>
      </c>
      <c r="Z208" s="16"/>
    </row>
    <row r="209" spans="1:26" ht="12.75" customHeight="1" thickTop="1">
      <c r="A209" s="335"/>
      <c r="F209" s="335"/>
      <c r="G209" s="338"/>
      <c r="H209" s="316"/>
      <c r="Z209" s="16"/>
    </row>
    <row r="210" spans="6:8" ht="12.75" customHeight="1">
      <c r="F210" s="48"/>
      <c r="G210" s="48"/>
      <c r="H210" s="47"/>
    </row>
    <row r="211" spans="6:8" ht="12.75" customHeight="1">
      <c r="F211" s="48"/>
      <c r="G211" s="48"/>
      <c r="H211" s="47"/>
    </row>
    <row r="212" spans="1:8" ht="30.75" customHeight="1">
      <c r="A212" s="1086" t="s">
        <v>107</v>
      </c>
      <c r="B212" s="1086"/>
      <c r="C212" s="1086"/>
      <c r="D212" s="1086"/>
      <c r="E212" s="1086"/>
      <c r="F212" s="1086"/>
      <c r="G212" s="1099"/>
      <c r="H212" s="47"/>
    </row>
    <row r="213" spans="1:8" ht="12.75" customHeight="1">
      <c r="A213" s="1064" t="s">
        <v>2</v>
      </c>
      <c r="B213" s="1064"/>
      <c r="C213" s="1064"/>
      <c r="D213" s="1064"/>
      <c r="E213" s="1064"/>
      <c r="F213" s="1064"/>
      <c r="G213" s="1099"/>
      <c r="H213" s="47"/>
    </row>
    <row r="214" spans="1:8" ht="12.75" customHeight="1">
      <c r="A214" s="1100" t="s">
        <v>97</v>
      </c>
      <c r="B214" s="1100"/>
      <c r="C214" s="1100"/>
      <c r="D214" s="1100"/>
      <c r="E214" s="1100"/>
      <c r="F214" s="1100"/>
      <c r="G214" s="1066"/>
      <c r="H214" s="47"/>
    </row>
    <row r="215" spans="1:8" ht="12.75" customHeight="1">
      <c r="A215" s="1050" t="s">
        <v>108</v>
      </c>
      <c r="B215" s="1050"/>
      <c r="C215" s="1050"/>
      <c r="D215" s="1050"/>
      <c r="E215" s="1050"/>
      <c r="F215" s="1050"/>
      <c r="G215" s="1050"/>
      <c r="H215" s="47"/>
    </row>
    <row r="216" spans="1:8" ht="13.5" customHeight="1" thickBot="1">
      <c r="A216" s="1063" t="s">
        <v>109</v>
      </c>
      <c r="B216" s="1063"/>
      <c r="C216" s="1063"/>
      <c r="D216" s="1063"/>
      <c r="E216" s="1063"/>
      <c r="F216" s="1063"/>
      <c r="G216" s="1063"/>
      <c r="H216" s="46"/>
    </row>
    <row r="217" spans="1:26" ht="14.25" customHeight="1" thickBot="1" thickTop="1">
      <c r="A217" s="58" t="s">
        <v>6</v>
      </c>
      <c r="B217" s="50" t="s">
        <v>7</v>
      </c>
      <c r="C217" s="50" t="s">
        <v>8</v>
      </c>
      <c r="D217" s="60" t="s">
        <v>9</v>
      </c>
      <c r="E217" s="50" t="s">
        <v>10</v>
      </c>
      <c r="F217" s="50" t="s">
        <v>11</v>
      </c>
      <c r="G217" s="9" t="s">
        <v>463</v>
      </c>
      <c r="H217" s="656" t="s">
        <v>5</v>
      </c>
      <c r="Z217" s="1" t="s">
        <v>110</v>
      </c>
    </row>
    <row r="218" spans="1:8" ht="14.25" customHeight="1" thickTop="1">
      <c r="A218" s="54" t="s">
        <v>111</v>
      </c>
      <c r="B218" s="15">
        <v>2</v>
      </c>
      <c r="C218" s="15">
        <v>50</v>
      </c>
      <c r="D218" s="162">
        <v>100</v>
      </c>
      <c r="E218" s="69" t="s">
        <v>112</v>
      </c>
      <c r="F218" s="14" t="s">
        <v>102</v>
      </c>
      <c r="G218" s="54">
        <v>142</v>
      </c>
      <c r="H218" s="669">
        <f>G218*H8</f>
        <v>582.1999999999999</v>
      </c>
    </row>
    <row r="219" spans="1:26" ht="13.5" customHeight="1">
      <c r="A219" s="54" t="s">
        <v>111</v>
      </c>
      <c r="B219" s="15">
        <v>2</v>
      </c>
      <c r="C219" s="15">
        <v>50</v>
      </c>
      <c r="D219" s="384">
        <v>100</v>
      </c>
      <c r="E219" s="69" t="s">
        <v>112</v>
      </c>
      <c r="F219" s="14" t="s">
        <v>65</v>
      </c>
      <c r="G219" s="54">
        <v>142</v>
      </c>
      <c r="H219" s="669">
        <f>G219*H8</f>
        <v>582.1999999999999</v>
      </c>
      <c r="Z219" s="1">
        <v>167.27</v>
      </c>
    </row>
    <row r="220" spans="1:26" ht="12.75" customHeight="1">
      <c r="A220" s="2" t="s">
        <v>111</v>
      </c>
      <c r="B220" s="70">
        <v>1.6</v>
      </c>
      <c r="C220" s="20">
        <v>50</v>
      </c>
      <c r="D220" s="70">
        <v>80</v>
      </c>
      <c r="E220" s="71" t="s">
        <v>112</v>
      </c>
      <c r="F220" s="19" t="s">
        <v>65</v>
      </c>
      <c r="G220" s="2">
        <v>113.6</v>
      </c>
      <c r="H220" s="650">
        <f>G220*H8</f>
        <v>465.75999999999993</v>
      </c>
      <c r="Z220" s="1">
        <v>132</v>
      </c>
    </row>
    <row r="221" spans="1:26" ht="12.75" customHeight="1">
      <c r="A221" s="2" t="s">
        <v>111</v>
      </c>
      <c r="B221" s="70">
        <v>1.6</v>
      </c>
      <c r="C221" s="20">
        <v>50</v>
      </c>
      <c r="D221" s="70">
        <v>80</v>
      </c>
      <c r="E221" s="71" t="s">
        <v>112</v>
      </c>
      <c r="F221" s="73" t="s">
        <v>102</v>
      </c>
      <c r="G221" s="2">
        <v>113.6</v>
      </c>
      <c r="H221" s="650">
        <f>G221*H8</f>
        <v>465.75999999999993</v>
      </c>
      <c r="Z221" s="1">
        <v>132</v>
      </c>
    </row>
    <row r="222" spans="1:26" ht="12.75" customHeight="1">
      <c r="A222" s="2" t="s">
        <v>111</v>
      </c>
      <c r="B222" s="70">
        <v>1.52</v>
      </c>
      <c r="C222" s="20">
        <v>50</v>
      </c>
      <c r="D222" s="70">
        <v>76</v>
      </c>
      <c r="E222" s="71" t="s">
        <v>112</v>
      </c>
      <c r="F222" s="19" t="s">
        <v>65</v>
      </c>
      <c r="G222" s="2">
        <v>107.92</v>
      </c>
      <c r="H222" s="650">
        <f>G222*H8</f>
        <v>442.472</v>
      </c>
      <c r="Z222" s="1">
        <v>127.13</v>
      </c>
    </row>
    <row r="223" spans="1:26" ht="13.5" customHeight="1">
      <c r="A223" s="2" t="s">
        <v>111</v>
      </c>
      <c r="B223" s="70">
        <v>1.52</v>
      </c>
      <c r="C223" s="20">
        <v>50</v>
      </c>
      <c r="D223" s="70">
        <v>76</v>
      </c>
      <c r="E223" s="71" t="s">
        <v>112</v>
      </c>
      <c r="F223" s="73" t="s">
        <v>102</v>
      </c>
      <c r="G223" s="2">
        <v>107.92</v>
      </c>
      <c r="H223" s="650">
        <f>G223*H8</f>
        <v>442.472</v>
      </c>
      <c r="Z223" s="1">
        <v>127.13</v>
      </c>
    </row>
    <row r="224" spans="1:26" ht="12.75" customHeight="1">
      <c r="A224" s="2" t="s">
        <v>111</v>
      </c>
      <c r="B224" s="70">
        <v>1.52</v>
      </c>
      <c r="C224" s="20">
        <v>50</v>
      </c>
      <c r="D224" s="70">
        <v>76</v>
      </c>
      <c r="E224" s="71" t="s">
        <v>113</v>
      </c>
      <c r="F224" s="19" t="s">
        <v>65</v>
      </c>
      <c r="G224" s="2">
        <v>107.92</v>
      </c>
      <c r="H224" s="650">
        <f>G224*H8</f>
        <v>442.472</v>
      </c>
      <c r="Z224" s="1">
        <v>127.13</v>
      </c>
    </row>
    <row r="225" spans="1:26" ht="12.75" customHeight="1">
      <c r="A225" s="2" t="s">
        <v>111</v>
      </c>
      <c r="B225" s="70">
        <v>1.52</v>
      </c>
      <c r="C225" s="20">
        <v>50</v>
      </c>
      <c r="D225" s="70">
        <v>76</v>
      </c>
      <c r="E225" s="71" t="s">
        <v>113</v>
      </c>
      <c r="F225" s="73" t="s">
        <v>102</v>
      </c>
      <c r="G225" s="2">
        <v>107.92</v>
      </c>
      <c r="H225" s="650">
        <f>G225*H8</f>
        <v>442.472</v>
      </c>
      <c r="Z225" s="1">
        <v>127.13</v>
      </c>
    </row>
    <row r="226" spans="1:26" ht="12.75" customHeight="1">
      <c r="A226" s="2" t="s">
        <v>111</v>
      </c>
      <c r="B226" s="70">
        <v>1.37</v>
      </c>
      <c r="C226" s="20">
        <v>50</v>
      </c>
      <c r="D226" s="70">
        <v>68.5</v>
      </c>
      <c r="E226" s="71" t="s">
        <v>112</v>
      </c>
      <c r="F226" s="19" t="s">
        <v>65</v>
      </c>
      <c r="G226" s="2">
        <v>97.27</v>
      </c>
      <c r="H226" s="650">
        <f>G226*H8</f>
        <v>398.80699999999996</v>
      </c>
      <c r="Z226" s="1">
        <v>114.58</v>
      </c>
    </row>
    <row r="227" spans="1:26" ht="12.75" customHeight="1">
      <c r="A227" s="2" t="s">
        <v>111</v>
      </c>
      <c r="B227" s="70">
        <v>1.37</v>
      </c>
      <c r="C227" s="20">
        <v>50</v>
      </c>
      <c r="D227" s="70">
        <v>68.5</v>
      </c>
      <c r="E227" s="71" t="s">
        <v>112</v>
      </c>
      <c r="F227" s="73" t="s">
        <v>102</v>
      </c>
      <c r="G227" s="2">
        <v>97.27</v>
      </c>
      <c r="H227" s="650">
        <f>G227*H8</f>
        <v>398.80699999999996</v>
      </c>
      <c r="Z227" s="1">
        <v>114.58</v>
      </c>
    </row>
    <row r="228" spans="1:26" ht="12.75" customHeight="1">
      <c r="A228" s="2" t="s">
        <v>111</v>
      </c>
      <c r="B228" s="70">
        <v>1.37</v>
      </c>
      <c r="C228" s="20">
        <v>50</v>
      </c>
      <c r="D228" s="70">
        <v>68.5</v>
      </c>
      <c r="E228" s="71" t="s">
        <v>113</v>
      </c>
      <c r="F228" s="19" t="s">
        <v>65</v>
      </c>
      <c r="G228" s="2">
        <v>97.27</v>
      </c>
      <c r="H228" s="650">
        <f>G228*H8</f>
        <v>398.80699999999996</v>
      </c>
      <c r="Z228" s="1">
        <v>114.58</v>
      </c>
    </row>
    <row r="229" spans="1:26" ht="12.75" customHeight="1">
      <c r="A229" s="2" t="s">
        <v>111</v>
      </c>
      <c r="B229" s="70">
        <v>1.37</v>
      </c>
      <c r="C229" s="20">
        <v>50</v>
      </c>
      <c r="D229" s="70">
        <v>68.5</v>
      </c>
      <c r="E229" s="71" t="s">
        <v>113</v>
      </c>
      <c r="F229" s="73" t="s">
        <v>102</v>
      </c>
      <c r="G229" s="2">
        <v>97.27</v>
      </c>
      <c r="H229" s="650">
        <f>G229*H8</f>
        <v>398.80699999999996</v>
      </c>
      <c r="Z229" s="1">
        <v>114.58</v>
      </c>
    </row>
    <row r="230" spans="1:26" ht="12.75" customHeight="1">
      <c r="A230" s="2" t="s">
        <v>111</v>
      </c>
      <c r="B230" s="70">
        <v>1.26</v>
      </c>
      <c r="C230" s="20">
        <v>50</v>
      </c>
      <c r="D230" s="70">
        <v>63</v>
      </c>
      <c r="E230" s="71" t="s">
        <v>112</v>
      </c>
      <c r="F230" s="19" t="s">
        <v>65</v>
      </c>
      <c r="G230" s="2">
        <v>97.27</v>
      </c>
      <c r="H230" s="650">
        <f>G230*H8</f>
        <v>398.80699999999996</v>
      </c>
      <c r="Z230" s="1">
        <v>105.38</v>
      </c>
    </row>
    <row r="231" spans="1:26" ht="12.75" customHeight="1">
      <c r="A231" s="2" t="s">
        <v>111</v>
      </c>
      <c r="B231" s="70">
        <v>1.26</v>
      </c>
      <c r="C231" s="20">
        <v>50</v>
      </c>
      <c r="D231" s="70">
        <v>63</v>
      </c>
      <c r="E231" s="71" t="s">
        <v>112</v>
      </c>
      <c r="F231" s="73" t="s">
        <v>102</v>
      </c>
      <c r="G231" s="2">
        <v>89.46</v>
      </c>
      <c r="H231" s="650">
        <f>G231*H8</f>
        <v>366.78599999999994</v>
      </c>
      <c r="Z231" s="1">
        <v>105.38</v>
      </c>
    </row>
    <row r="232" spans="1:26" ht="12.75" customHeight="1">
      <c r="A232" s="108" t="s">
        <v>111</v>
      </c>
      <c r="B232" s="126">
        <v>1.26</v>
      </c>
      <c r="C232" s="21">
        <v>50</v>
      </c>
      <c r="D232" s="126">
        <v>63</v>
      </c>
      <c r="E232" s="127" t="s">
        <v>113</v>
      </c>
      <c r="F232" s="57" t="s">
        <v>65</v>
      </c>
      <c r="G232" s="2">
        <v>89.46</v>
      </c>
      <c r="H232" s="670">
        <f>G232*H8</f>
        <v>366.78599999999994</v>
      </c>
      <c r="Z232" s="1">
        <v>105.38</v>
      </c>
    </row>
    <row r="233" spans="1:26" ht="12.75" customHeight="1">
      <c r="A233" s="109" t="s">
        <v>111</v>
      </c>
      <c r="B233" s="110">
        <v>1.05</v>
      </c>
      <c r="C233" s="106">
        <v>50</v>
      </c>
      <c r="D233" s="110">
        <v>52.5</v>
      </c>
      <c r="E233" s="111" t="s">
        <v>112</v>
      </c>
      <c r="F233" s="107" t="s">
        <v>65</v>
      </c>
      <c r="G233" s="109">
        <v>74.55</v>
      </c>
      <c r="H233" s="664">
        <f>G233*H8</f>
        <v>305.655</v>
      </c>
      <c r="Z233" s="1">
        <v>87.82</v>
      </c>
    </row>
    <row r="234" spans="1:26" ht="13.5" customHeight="1">
      <c r="A234" s="109" t="s">
        <v>111</v>
      </c>
      <c r="B234" s="151">
        <v>1.05</v>
      </c>
      <c r="C234" s="106">
        <v>50</v>
      </c>
      <c r="D234" s="151">
        <v>52.5</v>
      </c>
      <c r="E234" s="153" t="s">
        <v>112</v>
      </c>
      <c r="F234" s="154" t="s">
        <v>65</v>
      </c>
      <c r="G234" s="109">
        <v>74.55</v>
      </c>
      <c r="H234" s="667">
        <f>G234*H8</f>
        <v>305.655</v>
      </c>
      <c r="Z234" s="1">
        <v>87.82</v>
      </c>
    </row>
    <row r="235" spans="1:8" ht="13.5" customHeight="1">
      <c r="A235" s="145" t="s">
        <v>355</v>
      </c>
      <c r="B235" s="110">
        <v>1.37</v>
      </c>
      <c r="C235" s="147">
        <v>50</v>
      </c>
      <c r="D235" s="110">
        <v>68.5</v>
      </c>
      <c r="E235" s="111" t="s">
        <v>112</v>
      </c>
      <c r="F235" s="107" t="s">
        <v>65</v>
      </c>
      <c r="G235" s="145">
        <v>97.27</v>
      </c>
      <c r="H235" s="664">
        <f>G235*H8</f>
        <v>398.80699999999996</v>
      </c>
    </row>
    <row r="236" spans="1:8" ht="13.5" customHeight="1">
      <c r="A236" s="145" t="s">
        <v>355</v>
      </c>
      <c r="B236" s="110">
        <v>1.52</v>
      </c>
      <c r="C236" s="106">
        <v>50</v>
      </c>
      <c r="D236" s="110">
        <v>76</v>
      </c>
      <c r="E236" s="111" t="s">
        <v>112</v>
      </c>
      <c r="F236" s="107" t="s">
        <v>65</v>
      </c>
      <c r="G236" s="109">
        <v>107.92</v>
      </c>
      <c r="H236" s="664">
        <f>G236*H8</f>
        <v>442.472</v>
      </c>
    </row>
    <row r="237" spans="1:26" ht="13.5" customHeight="1">
      <c r="A237" s="145" t="s">
        <v>114</v>
      </c>
      <c r="B237" s="146">
        <v>1.37</v>
      </c>
      <c r="C237" s="147">
        <v>50</v>
      </c>
      <c r="D237" s="146">
        <v>68.5</v>
      </c>
      <c r="E237" s="148" t="s">
        <v>112</v>
      </c>
      <c r="F237" s="149" t="s">
        <v>65</v>
      </c>
      <c r="G237" s="145">
        <v>97.27</v>
      </c>
      <c r="H237" s="663">
        <f>G237*H8</f>
        <v>398.80699999999996</v>
      </c>
      <c r="Z237" s="1">
        <v>124.67</v>
      </c>
    </row>
    <row r="238" spans="1:26" ht="12.75" customHeight="1">
      <c r="A238" s="109" t="s">
        <v>115</v>
      </c>
      <c r="B238" s="110">
        <v>1.37</v>
      </c>
      <c r="C238" s="106">
        <v>50</v>
      </c>
      <c r="D238" s="110">
        <v>68.5</v>
      </c>
      <c r="E238" s="111" t="s">
        <v>112</v>
      </c>
      <c r="F238" s="107" t="s">
        <v>65</v>
      </c>
      <c r="G238" s="145">
        <v>97.27</v>
      </c>
      <c r="H238" s="664">
        <f>G238*H8</f>
        <v>398.80699999999996</v>
      </c>
      <c r="Z238" s="1">
        <v>124.67</v>
      </c>
    </row>
    <row r="239" spans="1:26" ht="12.75" customHeight="1">
      <c r="A239" s="109" t="s">
        <v>114</v>
      </c>
      <c r="B239" s="110">
        <v>1.05</v>
      </c>
      <c r="C239" s="106">
        <v>50</v>
      </c>
      <c r="D239" s="110">
        <v>52.5</v>
      </c>
      <c r="E239" s="111" t="s">
        <v>112</v>
      </c>
      <c r="F239" s="107" t="s">
        <v>65</v>
      </c>
      <c r="G239" s="109">
        <v>74.55</v>
      </c>
      <c r="H239" s="664">
        <f>G239*H8</f>
        <v>305.655</v>
      </c>
      <c r="Z239" s="1">
        <v>95.55</v>
      </c>
    </row>
    <row r="240" spans="1:26" ht="13.5" customHeight="1" thickBot="1">
      <c r="A240" s="196" t="s">
        <v>115</v>
      </c>
      <c r="B240" s="197">
        <v>1.05</v>
      </c>
      <c r="C240" s="170">
        <v>50</v>
      </c>
      <c r="D240" s="197">
        <v>52.5</v>
      </c>
      <c r="E240" s="198" t="s">
        <v>112</v>
      </c>
      <c r="F240" s="171" t="s">
        <v>65</v>
      </c>
      <c r="G240" s="150">
        <v>74.55</v>
      </c>
      <c r="H240" s="660">
        <f>G240*H8</f>
        <v>305.655</v>
      </c>
      <c r="Z240" s="1">
        <v>95.55</v>
      </c>
    </row>
    <row r="241" spans="1:8" ht="13.5" customHeight="1" thickBot="1" thickTop="1">
      <c r="A241" s="422" t="s">
        <v>367</v>
      </c>
      <c r="B241" s="216">
        <v>1.52</v>
      </c>
      <c r="C241" s="173">
        <v>50</v>
      </c>
      <c r="D241" s="423">
        <v>76</v>
      </c>
      <c r="E241" s="215" t="s">
        <v>112</v>
      </c>
      <c r="F241" s="174" t="s">
        <v>65</v>
      </c>
      <c r="G241" s="214">
        <v>342</v>
      </c>
      <c r="H241" s="668">
        <f>G241*H8</f>
        <v>1402.1999999999998</v>
      </c>
    </row>
    <row r="242" spans="1:26" ht="13.5" customHeight="1" thickTop="1">
      <c r="A242" s="424" t="s">
        <v>116</v>
      </c>
      <c r="B242" s="146">
        <v>1.37</v>
      </c>
      <c r="C242" s="147">
        <v>50</v>
      </c>
      <c r="D242" s="425">
        <v>68.5</v>
      </c>
      <c r="E242" s="148" t="s">
        <v>112</v>
      </c>
      <c r="F242" s="149" t="s">
        <v>65</v>
      </c>
      <c r="G242" s="424">
        <v>445.25</v>
      </c>
      <c r="H242" s="659">
        <f>G242*H8</f>
        <v>1825.5249999999999</v>
      </c>
      <c r="Z242" s="1">
        <v>171.25</v>
      </c>
    </row>
    <row r="243" spans="1:26" ht="13.5" customHeight="1" thickBot="1">
      <c r="A243" s="150" t="s">
        <v>116</v>
      </c>
      <c r="B243" s="151">
        <v>1.52</v>
      </c>
      <c r="C243" s="152">
        <v>50</v>
      </c>
      <c r="D243" s="151">
        <v>76</v>
      </c>
      <c r="E243" s="153" t="s">
        <v>112</v>
      </c>
      <c r="F243" s="154" t="s">
        <v>65</v>
      </c>
      <c r="G243" s="150">
        <v>494</v>
      </c>
      <c r="H243" s="671">
        <f>G243*H8</f>
        <v>2025.3999999999999</v>
      </c>
      <c r="Z243" s="1">
        <v>171.25</v>
      </c>
    </row>
    <row r="244" spans="1:8" s="241" customFormat="1" ht="45" customHeight="1" thickBot="1">
      <c r="A244" s="525" t="s">
        <v>117</v>
      </c>
      <c r="B244" s="526"/>
      <c r="C244" s="527"/>
      <c r="D244" s="526"/>
      <c r="E244" s="528"/>
      <c r="F244" s="529"/>
      <c r="G244" s="530" t="s">
        <v>464</v>
      </c>
      <c r="H244" s="641" t="s">
        <v>5</v>
      </c>
    </row>
    <row r="245" spans="1:26" ht="12.75" customHeight="1">
      <c r="A245" s="54" t="s">
        <v>291</v>
      </c>
      <c r="B245" s="68">
        <v>1.06</v>
      </c>
      <c r="C245" s="15">
        <v>50</v>
      </c>
      <c r="D245" s="68">
        <v>53</v>
      </c>
      <c r="E245" s="69" t="s">
        <v>112</v>
      </c>
      <c r="F245" s="155" t="s">
        <v>65</v>
      </c>
      <c r="G245" s="145">
        <v>124.55</v>
      </c>
      <c r="H245" s="672">
        <f>G245*H187</f>
        <v>435.925</v>
      </c>
      <c r="Z245" s="1">
        <v>196.85</v>
      </c>
    </row>
    <row r="246" spans="1:26" ht="12.75" customHeight="1">
      <c r="A246" s="108" t="s">
        <v>291</v>
      </c>
      <c r="B246" s="561">
        <v>1.27</v>
      </c>
      <c r="C246" s="21">
        <v>50</v>
      </c>
      <c r="D246" s="126">
        <v>63.5</v>
      </c>
      <c r="E246" s="564" t="s">
        <v>112</v>
      </c>
      <c r="F246" s="128" t="s">
        <v>65</v>
      </c>
      <c r="G246" s="125">
        <v>149.23</v>
      </c>
      <c r="H246" s="666">
        <f>G246*H187</f>
        <v>522.305</v>
      </c>
      <c r="Z246" s="1">
        <v>196.85</v>
      </c>
    </row>
    <row r="247" spans="1:8" ht="12.75" customHeight="1" thickBot="1">
      <c r="A247" s="560" t="s">
        <v>291</v>
      </c>
      <c r="B247" s="562">
        <v>1.52</v>
      </c>
      <c r="C247" s="563">
        <v>50</v>
      </c>
      <c r="D247" s="565">
        <v>76</v>
      </c>
      <c r="E247" s="505" t="s">
        <v>112</v>
      </c>
      <c r="F247" s="566" t="s">
        <v>65</v>
      </c>
      <c r="G247" s="567">
        <v>178.6</v>
      </c>
      <c r="H247" s="671">
        <f>G247*H187</f>
        <v>625.1</v>
      </c>
    </row>
    <row r="248" spans="1:8" s="241" customFormat="1" ht="45" customHeight="1" thickBot="1">
      <c r="A248" s="525" t="s">
        <v>118</v>
      </c>
      <c r="B248" s="526"/>
      <c r="C248" s="527"/>
      <c r="D248" s="526"/>
      <c r="E248" s="528"/>
      <c r="F248" s="529"/>
      <c r="G248" s="530" t="s">
        <v>464</v>
      </c>
      <c r="H248" s="641" t="s">
        <v>5</v>
      </c>
    </row>
    <row r="249" spans="1:8" ht="13.5" customHeight="1">
      <c r="A249" s="145" t="s">
        <v>296</v>
      </c>
      <c r="B249" s="146">
        <v>1.37</v>
      </c>
      <c r="C249" s="147">
        <v>50</v>
      </c>
      <c r="D249" s="146">
        <f>B249*C249</f>
        <v>68.5</v>
      </c>
      <c r="E249" s="148" t="s">
        <v>42</v>
      </c>
      <c r="F249" s="149" t="s">
        <v>65</v>
      </c>
      <c r="G249" s="145">
        <v>82.2</v>
      </c>
      <c r="H249" s="672">
        <f>G249*H187</f>
        <v>287.7</v>
      </c>
    </row>
    <row r="250" spans="1:8" ht="13.5" customHeight="1" thickBot="1">
      <c r="A250" s="196" t="s">
        <v>296</v>
      </c>
      <c r="B250" s="197">
        <v>1.52</v>
      </c>
      <c r="C250" s="170">
        <v>50</v>
      </c>
      <c r="D250" s="197">
        <v>76</v>
      </c>
      <c r="E250" s="198" t="s">
        <v>42</v>
      </c>
      <c r="F250" s="171" t="s">
        <v>65</v>
      </c>
      <c r="G250" s="196">
        <v>91.2</v>
      </c>
      <c r="H250" s="660">
        <f>G250*H187</f>
        <v>319.2</v>
      </c>
    </row>
    <row r="251" spans="1:8" ht="13.5" customHeight="1" thickTop="1">
      <c r="A251" s="145" t="s">
        <v>297</v>
      </c>
      <c r="B251" s="146">
        <v>1.05</v>
      </c>
      <c r="C251" s="147">
        <v>50</v>
      </c>
      <c r="D251" s="146">
        <v>52.5</v>
      </c>
      <c r="E251" s="148" t="s">
        <v>42</v>
      </c>
      <c r="F251" s="149" t="s">
        <v>65</v>
      </c>
      <c r="G251" s="145">
        <v>65.6</v>
      </c>
      <c r="H251" s="663">
        <f>G251*H187</f>
        <v>229.59999999999997</v>
      </c>
    </row>
    <row r="252" spans="1:8" ht="12.75" customHeight="1">
      <c r="A252" s="109" t="s">
        <v>297</v>
      </c>
      <c r="B252" s="110">
        <v>1.05</v>
      </c>
      <c r="C252" s="106">
        <v>50</v>
      </c>
      <c r="D252" s="110">
        <v>52.5</v>
      </c>
      <c r="E252" s="111" t="s">
        <v>42</v>
      </c>
      <c r="F252" s="107" t="s">
        <v>102</v>
      </c>
      <c r="G252" s="109">
        <v>65.6</v>
      </c>
      <c r="H252" s="664">
        <f>G252*H187</f>
        <v>229.59999999999997</v>
      </c>
    </row>
    <row r="253" spans="1:8" ht="12.75" customHeight="1">
      <c r="A253" s="109" t="s">
        <v>297</v>
      </c>
      <c r="B253" s="68">
        <v>1.27</v>
      </c>
      <c r="C253" s="106">
        <v>50</v>
      </c>
      <c r="D253" s="110">
        <v>63.5</v>
      </c>
      <c r="E253" s="111" t="s">
        <v>42</v>
      </c>
      <c r="F253" s="107" t="s">
        <v>102</v>
      </c>
      <c r="G253" s="109">
        <v>79.38</v>
      </c>
      <c r="H253" s="664">
        <f>G253*H187</f>
        <v>277.83</v>
      </c>
    </row>
    <row r="254" spans="1:8" ht="12.75" customHeight="1">
      <c r="A254" s="54" t="s">
        <v>297</v>
      </c>
      <c r="B254" s="68">
        <v>1.27</v>
      </c>
      <c r="C254" s="15">
        <v>50</v>
      </c>
      <c r="D254" s="68" t="s">
        <v>119</v>
      </c>
      <c r="E254" s="69" t="s">
        <v>42</v>
      </c>
      <c r="F254" s="14" t="s">
        <v>65</v>
      </c>
      <c r="G254" s="54">
        <v>79.38</v>
      </c>
      <c r="H254" s="669">
        <f>G254*H187</f>
        <v>277.83</v>
      </c>
    </row>
    <row r="255" spans="1:8" ht="12.75" customHeight="1">
      <c r="A255" s="2" t="s">
        <v>297</v>
      </c>
      <c r="B255" s="70">
        <v>1.37</v>
      </c>
      <c r="C255" s="20">
        <v>50</v>
      </c>
      <c r="D255" s="70" t="s">
        <v>101</v>
      </c>
      <c r="E255" s="71" t="s">
        <v>42</v>
      </c>
      <c r="F255" s="19" t="s">
        <v>102</v>
      </c>
      <c r="G255" s="2">
        <v>85.625</v>
      </c>
      <c r="H255" s="650">
        <f>G255*H187</f>
        <v>299.6875</v>
      </c>
    </row>
    <row r="256" spans="1:8" ht="12.75" customHeight="1">
      <c r="A256" s="2" t="s">
        <v>297</v>
      </c>
      <c r="B256" s="70">
        <v>1.37</v>
      </c>
      <c r="C256" s="20">
        <v>50</v>
      </c>
      <c r="D256" s="70" t="s">
        <v>101</v>
      </c>
      <c r="E256" s="71" t="s">
        <v>42</v>
      </c>
      <c r="F256" s="19" t="s">
        <v>65</v>
      </c>
      <c r="G256" s="2">
        <v>85.625</v>
      </c>
      <c r="H256" s="650">
        <f>G256*H187</f>
        <v>299.6875</v>
      </c>
    </row>
    <row r="257" spans="1:8" ht="12.75" customHeight="1">
      <c r="A257" s="2" t="s">
        <v>297</v>
      </c>
      <c r="B257" s="70">
        <v>1.52</v>
      </c>
      <c r="C257" s="20">
        <v>50</v>
      </c>
      <c r="D257" s="70">
        <v>76</v>
      </c>
      <c r="E257" s="71" t="s">
        <v>42</v>
      </c>
      <c r="F257" s="19" t="s">
        <v>102</v>
      </c>
      <c r="G257" s="2">
        <v>95</v>
      </c>
      <c r="H257" s="673">
        <f>G257*H187</f>
        <v>332.5</v>
      </c>
    </row>
    <row r="258" spans="1:8" ht="12.75" customHeight="1">
      <c r="A258" s="2" t="s">
        <v>297</v>
      </c>
      <c r="B258" s="70">
        <v>1.52</v>
      </c>
      <c r="C258" s="20">
        <v>50</v>
      </c>
      <c r="D258" s="70">
        <v>76</v>
      </c>
      <c r="E258" s="71" t="s">
        <v>42</v>
      </c>
      <c r="F258" s="19" t="s">
        <v>65</v>
      </c>
      <c r="G258" s="2">
        <v>95</v>
      </c>
      <c r="H258" s="673">
        <f>G258*H187</f>
        <v>332.5</v>
      </c>
    </row>
    <row r="259" spans="1:8" ht="12.75" customHeight="1" thickBot="1">
      <c r="A259" s="2" t="s">
        <v>297</v>
      </c>
      <c r="B259" s="212">
        <v>1.6</v>
      </c>
      <c r="C259" s="20">
        <v>50</v>
      </c>
      <c r="D259" s="70">
        <v>80</v>
      </c>
      <c r="E259" s="71" t="s">
        <v>42</v>
      </c>
      <c r="F259" s="19" t="s">
        <v>65</v>
      </c>
      <c r="G259" s="2">
        <v>100</v>
      </c>
      <c r="H259" s="673">
        <f>G259*H187</f>
        <v>350</v>
      </c>
    </row>
    <row r="260" spans="1:8" ht="13.5" customHeight="1" thickBot="1" thickTop="1">
      <c r="A260" s="108" t="s">
        <v>297</v>
      </c>
      <c r="B260" s="212">
        <v>1.6</v>
      </c>
      <c r="C260" s="185">
        <v>50</v>
      </c>
      <c r="D260" s="126">
        <v>80</v>
      </c>
      <c r="E260" s="127" t="s">
        <v>42</v>
      </c>
      <c r="F260" s="57" t="s">
        <v>65</v>
      </c>
      <c r="G260" s="108">
        <v>100</v>
      </c>
      <c r="H260" s="674">
        <f>G260*H187</f>
        <v>350</v>
      </c>
    </row>
    <row r="261" spans="1:8" ht="45.75" customHeight="1" thickTop="1">
      <c r="A261" s="434" t="s">
        <v>120</v>
      </c>
      <c r="B261" s="74"/>
      <c r="C261" s="72"/>
      <c r="D261" s="339"/>
      <c r="E261" s="340"/>
      <c r="F261" s="341"/>
      <c r="G261" s="342"/>
      <c r="H261" s="316"/>
    </row>
    <row r="262" spans="1:8" ht="12.75" customHeight="1" thickBot="1">
      <c r="A262" s="1076" t="s">
        <v>120</v>
      </c>
      <c r="B262" s="1076"/>
      <c r="C262" s="1076"/>
      <c r="D262" s="1076"/>
      <c r="E262" s="1076"/>
      <c r="F262" s="1076"/>
      <c r="G262" s="1076"/>
      <c r="H262" s="386"/>
    </row>
    <row r="263" spans="1:8" ht="12.75" customHeight="1" thickTop="1">
      <c r="A263" s="1087" t="s">
        <v>121</v>
      </c>
      <c r="B263" s="1087"/>
      <c r="C263" s="1087"/>
      <c r="D263" s="1087"/>
      <c r="E263" s="1087"/>
      <c r="F263" s="1087"/>
      <c r="G263" s="1087"/>
      <c r="H263" s="675" t="s">
        <v>5</v>
      </c>
    </row>
    <row r="264" spans="1:8" ht="12.75" customHeight="1">
      <c r="A264" s="429" t="s">
        <v>357</v>
      </c>
      <c r="B264" s="429">
        <v>1.3</v>
      </c>
      <c r="C264" s="429">
        <v>50</v>
      </c>
      <c r="D264" s="429">
        <v>65</v>
      </c>
      <c r="E264" s="127" t="s">
        <v>42</v>
      </c>
      <c r="F264" s="385"/>
      <c r="G264" s="1095">
        <v>208</v>
      </c>
      <c r="H264" s="1093">
        <f>G264*H8</f>
        <v>852.8</v>
      </c>
    </row>
    <row r="265" spans="1:8" ht="12.75" customHeight="1">
      <c r="A265" s="431" t="s">
        <v>358</v>
      </c>
      <c r="B265" s="429">
        <v>1.3</v>
      </c>
      <c r="C265" s="429">
        <v>50</v>
      </c>
      <c r="D265" s="432">
        <v>65</v>
      </c>
      <c r="E265" s="430" t="s">
        <v>42</v>
      </c>
      <c r="F265" s="385"/>
      <c r="G265" s="1095"/>
      <c r="H265" s="1093"/>
    </row>
    <row r="266" spans="1:8" ht="12.75" customHeight="1">
      <c r="A266" s="429" t="s">
        <v>359</v>
      </c>
      <c r="B266" s="429">
        <v>1.3</v>
      </c>
      <c r="C266" s="429">
        <v>50</v>
      </c>
      <c r="D266" s="429">
        <v>65</v>
      </c>
      <c r="E266" s="127" t="s">
        <v>42</v>
      </c>
      <c r="F266" s="385"/>
      <c r="G266" s="1095"/>
      <c r="H266" s="1093"/>
    </row>
    <row r="267" spans="1:8" ht="12.75" customHeight="1" thickBot="1">
      <c r="A267" s="428" t="s">
        <v>360</v>
      </c>
      <c r="B267" s="428">
        <v>1.3</v>
      </c>
      <c r="C267" s="428">
        <v>50</v>
      </c>
      <c r="D267" s="428">
        <v>65</v>
      </c>
      <c r="E267" s="127" t="s">
        <v>42</v>
      </c>
      <c r="F267" s="385"/>
      <c r="G267" s="1096"/>
      <c r="H267" s="1094"/>
    </row>
    <row r="268" spans="5:8" ht="12.75" customHeight="1" thickTop="1">
      <c r="E268" s="335"/>
      <c r="F268" s="335"/>
      <c r="G268" s="48"/>
      <c r="H268" s="316"/>
    </row>
    <row r="269" spans="1:8" ht="47.25" customHeight="1" thickBot="1">
      <c r="A269" s="433" t="s">
        <v>353</v>
      </c>
      <c r="B269" s="48"/>
      <c r="D269" s="48"/>
      <c r="E269" s="48"/>
      <c r="F269" s="48"/>
      <c r="G269" s="48"/>
      <c r="H269" s="240"/>
    </row>
    <row r="270" spans="1:8" ht="14.25" customHeight="1" thickBot="1" thickTop="1">
      <c r="A270" s="433"/>
      <c r="B270" s="239"/>
      <c r="D270" s="48"/>
      <c r="E270" s="48"/>
      <c r="F270" s="48"/>
      <c r="G270" s="48"/>
      <c r="H270" s="646" t="s">
        <v>5</v>
      </c>
    </row>
    <row r="271" spans="1:8" ht="15" customHeight="1" thickTop="1">
      <c r="A271" s="442" t="s">
        <v>380</v>
      </c>
      <c r="B271" s="435">
        <v>1.524</v>
      </c>
      <c r="C271" s="440">
        <v>25</v>
      </c>
      <c r="D271" s="440">
        <v>38.1</v>
      </c>
      <c r="E271" s="437" t="s">
        <v>354</v>
      </c>
      <c r="F271" s="439" t="s">
        <v>102</v>
      </c>
      <c r="G271" s="435">
        <v>201.93</v>
      </c>
      <c r="H271" s="676">
        <f>G271*H8</f>
        <v>827.913</v>
      </c>
    </row>
    <row r="272" spans="1:8" ht="13.5" customHeight="1" thickBot="1">
      <c r="A272" s="443" t="s">
        <v>380</v>
      </c>
      <c r="B272" s="436">
        <v>1.067</v>
      </c>
      <c r="C272" s="441">
        <v>25</v>
      </c>
      <c r="D272" s="444">
        <v>26.675</v>
      </c>
      <c r="E272" s="438" t="s">
        <v>354</v>
      </c>
      <c r="F272" s="198" t="s">
        <v>102</v>
      </c>
      <c r="G272" s="436">
        <v>141.38</v>
      </c>
      <c r="H272" s="660">
        <f>G272*H8</f>
        <v>579.6579999999999</v>
      </c>
    </row>
    <row r="273" spans="1:8" ht="34.5" customHeight="1" thickTop="1">
      <c r="A273" s="1086" t="s">
        <v>122</v>
      </c>
      <c r="B273" s="1086"/>
      <c r="C273" s="1086"/>
      <c r="D273" s="1086"/>
      <c r="E273" s="1086"/>
      <c r="F273" s="1086"/>
      <c r="G273" s="1066"/>
      <c r="H273" s="316"/>
    </row>
    <row r="274" spans="1:8" ht="12.75" customHeight="1">
      <c r="A274" s="1064" t="s">
        <v>2</v>
      </c>
      <c r="B274" s="1064"/>
      <c r="C274" s="1064"/>
      <c r="D274" s="1064"/>
      <c r="E274" s="1064"/>
      <c r="F274" s="1064"/>
      <c r="G274" s="1066"/>
      <c r="H274" s="47"/>
    </row>
    <row r="275" spans="1:8" ht="12.75" customHeight="1">
      <c r="A275" s="1048" t="s">
        <v>97</v>
      </c>
      <c r="B275" s="1048"/>
      <c r="C275" s="1048"/>
      <c r="D275" s="1048"/>
      <c r="E275" s="1048"/>
      <c r="F275" s="1048"/>
      <c r="G275" s="1066"/>
      <c r="H275" s="27"/>
    </row>
    <row r="276" spans="1:8" ht="12.75" customHeight="1">
      <c r="A276" s="1050" t="s">
        <v>122</v>
      </c>
      <c r="B276" s="1050"/>
      <c r="C276" s="1050"/>
      <c r="D276" s="1050"/>
      <c r="E276" s="1050"/>
      <c r="F276" s="1050"/>
      <c r="G276" s="1050"/>
      <c r="H276" s="1046"/>
    </row>
    <row r="277" spans="1:8" ht="13.5" customHeight="1" thickBot="1">
      <c r="A277" s="1063" t="s">
        <v>109</v>
      </c>
      <c r="B277" s="1063"/>
      <c r="C277" s="1063"/>
      <c r="D277" s="1063"/>
      <c r="E277" s="1063"/>
      <c r="F277" s="1063"/>
      <c r="G277" s="1063"/>
      <c r="H277" s="1049"/>
    </row>
    <row r="278" spans="1:26" ht="14.25" customHeight="1" thickBot="1" thickTop="1">
      <c r="A278" s="50" t="s">
        <v>6</v>
      </c>
      <c r="B278" s="29" t="s">
        <v>7</v>
      </c>
      <c r="C278" s="29" t="s">
        <v>8</v>
      </c>
      <c r="D278" s="59" t="s">
        <v>9</v>
      </c>
      <c r="E278" s="76" t="s">
        <v>10</v>
      </c>
      <c r="F278" s="29" t="s">
        <v>11</v>
      </c>
      <c r="G278" s="9" t="s">
        <v>463</v>
      </c>
      <c r="H278" s="677" t="s">
        <v>5</v>
      </c>
      <c r="Z278" s="11" t="s">
        <v>123</v>
      </c>
    </row>
    <row r="279" spans="1:26" ht="13.5" customHeight="1" thickBot="1" thickTop="1">
      <c r="A279" s="12" t="s">
        <v>124</v>
      </c>
      <c r="B279" s="15" t="s">
        <v>125</v>
      </c>
      <c r="C279" s="15">
        <v>50</v>
      </c>
      <c r="D279" s="15">
        <v>63</v>
      </c>
      <c r="E279" s="13" t="s">
        <v>126</v>
      </c>
      <c r="F279" s="14" t="s">
        <v>65</v>
      </c>
      <c r="G279" s="1089">
        <v>170</v>
      </c>
      <c r="H279" s="1091">
        <f>G279*H8</f>
        <v>696.9999999999999</v>
      </c>
      <c r="Z279" s="1088">
        <v>151.2</v>
      </c>
    </row>
    <row r="280" spans="1:26" ht="12.75" customHeight="1" thickBot="1" thickTop="1">
      <c r="A280" s="17" t="s">
        <v>124</v>
      </c>
      <c r="B280" s="20" t="s">
        <v>125</v>
      </c>
      <c r="C280" s="20">
        <v>50</v>
      </c>
      <c r="D280" s="20">
        <v>63</v>
      </c>
      <c r="E280" s="18" t="s">
        <v>113</v>
      </c>
      <c r="F280" s="19" t="s">
        <v>65</v>
      </c>
      <c r="G280" s="1089"/>
      <c r="H280" s="1091"/>
      <c r="Z280" s="1088"/>
    </row>
    <row r="281" spans="1:26" ht="12.75" customHeight="1" thickBot="1" thickTop="1">
      <c r="A281" s="17" t="s">
        <v>124</v>
      </c>
      <c r="B281" s="20" t="s">
        <v>125</v>
      </c>
      <c r="C281" s="20">
        <v>50</v>
      </c>
      <c r="D281" s="20">
        <v>63</v>
      </c>
      <c r="E281" s="18" t="s">
        <v>127</v>
      </c>
      <c r="F281" s="19" t="s">
        <v>65</v>
      </c>
      <c r="G281" s="1089"/>
      <c r="H281" s="1091"/>
      <c r="Z281" s="1088"/>
    </row>
    <row r="282" spans="1:26" ht="12.75" customHeight="1" thickBot="1" thickTop="1">
      <c r="A282" s="17" t="s">
        <v>124</v>
      </c>
      <c r="B282" s="20" t="s">
        <v>125</v>
      </c>
      <c r="C282" s="20">
        <v>50</v>
      </c>
      <c r="D282" s="20">
        <v>63</v>
      </c>
      <c r="E282" s="18" t="s">
        <v>128</v>
      </c>
      <c r="F282" s="19" t="s">
        <v>65</v>
      </c>
      <c r="G282" s="1089"/>
      <c r="H282" s="1091"/>
      <c r="Z282" s="1088"/>
    </row>
    <row r="283" spans="1:26" ht="12.75" customHeight="1" thickBot="1" thickTop="1">
      <c r="A283" s="17" t="s">
        <v>124</v>
      </c>
      <c r="B283" s="20" t="s">
        <v>125</v>
      </c>
      <c r="C283" s="20">
        <v>50</v>
      </c>
      <c r="D283" s="20">
        <v>63</v>
      </c>
      <c r="E283" s="71" t="s">
        <v>129</v>
      </c>
      <c r="F283" s="19" t="s">
        <v>65</v>
      </c>
      <c r="G283" s="1089"/>
      <c r="H283" s="1091"/>
      <c r="Z283" s="1088"/>
    </row>
    <row r="284" spans="1:26" ht="12.75" customHeight="1" thickBot="1" thickTop="1">
      <c r="A284" s="17" t="s">
        <v>124</v>
      </c>
      <c r="B284" s="20" t="s">
        <v>125</v>
      </c>
      <c r="C284" s="20">
        <v>50</v>
      </c>
      <c r="D284" s="20">
        <v>63</v>
      </c>
      <c r="E284" s="71" t="s">
        <v>130</v>
      </c>
      <c r="F284" s="19" t="s">
        <v>65</v>
      </c>
      <c r="G284" s="1089"/>
      <c r="H284" s="1091"/>
      <c r="Z284" s="1088"/>
    </row>
    <row r="285" spans="1:26" ht="12.75" customHeight="1" thickBot="1" thickTop="1">
      <c r="A285" s="17" t="s">
        <v>124</v>
      </c>
      <c r="B285" s="20" t="s">
        <v>125</v>
      </c>
      <c r="C285" s="20">
        <v>50</v>
      </c>
      <c r="D285" s="20">
        <v>63</v>
      </c>
      <c r="E285" s="71" t="s">
        <v>131</v>
      </c>
      <c r="F285" s="19" t="s">
        <v>65</v>
      </c>
      <c r="G285" s="1089"/>
      <c r="H285" s="1091"/>
      <c r="Z285" s="1088"/>
    </row>
    <row r="286" spans="1:26" ht="12.75" customHeight="1" thickBot="1" thickTop="1">
      <c r="A286" s="17" t="s">
        <v>124</v>
      </c>
      <c r="B286" s="20" t="s">
        <v>125</v>
      </c>
      <c r="C286" s="20">
        <v>50</v>
      </c>
      <c r="D286" s="20">
        <v>63</v>
      </c>
      <c r="E286" s="71" t="s">
        <v>112</v>
      </c>
      <c r="F286" s="19" t="s">
        <v>65</v>
      </c>
      <c r="G286" s="1089"/>
      <c r="H286" s="1091"/>
      <c r="Z286" s="1088"/>
    </row>
    <row r="287" spans="1:26" ht="12.75" customHeight="1" thickBot="1" thickTop="1">
      <c r="A287" s="17" t="s">
        <v>124</v>
      </c>
      <c r="B287" s="20" t="s">
        <v>125</v>
      </c>
      <c r="C287" s="20">
        <v>50</v>
      </c>
      <c r="D287" s="20">
        <v>63</v>
      </c>
      <c r="E287" s="71" t="s">
        <v>132</v>
      </c>
      <c r="F287" s="19" t="s">
        <v>65</v>
      </c>
      <c r="G287" s="1089"/>
      <c r="H287" s="1091"/>
      <c r="Z287" s="1088"/>
    </row>
    <row r="288" spans="1:26" ht="12.75" customHeight="1" thickBot="1" thickTop="1">
      <c r="A288" s="17" t="s">
        <v>124</v>
      </c>
      <c r="B288" s="20" t="s">
        <v>125</v>
      </c>
      <c r="C288" s="20">
        <v>50</v>
      </c>
      <c r="D288" s="20">
        <v>63</v>
      </c>
      <c r="E288" s="71" t="s">
        <v>133</v>
      </c>
      <c r="F288" s="19" t="s">
        <v>65</v>
      </c>
      <c r="G288" s="1089"/>
      <c r="H288" s="1091"/>
      <c r="Z288" s="1088"/>
    </row>
    <row r="289" spans="1:26" ht="12.75" customHeight="1" thickBot="1" thickTop="1">
      <c r="A289" s="17" t="s">
        <v>124</v>
      </c>
      <c r="B289" s="20" t="s">
        <v>125</v>
      </c>
      <c r="C289" s="20">
        <v>50</v>
      </c>
      <c r="D289" s="20">
        <v>63</v>
      </c>
      <c r="E289" s="71" t="s">
        <v>134</v>
      </c>
      <c r="F289" s="19" t="s">
        <v>65</v>
      </c>
      <c r="G289" s="1089"/>
      <c r="H289" s="1091"/>
      <c r="Z289" s="1088"/>
    </row>
    <row r="290" spans="1:26" ht="12.75" customHeight="1" thickBot="1" thickTop="1">
      <c r="A290" s="17" t="s">
        <v>124</v>
      </c>
      <c r="B290" s="20" t="s">
        <v>125</v>
      </c>
      <c r="C290" s="20">
        <v>50</v>
      </c>
      <c r="D290" s="20">
        <v>63</v>
      </c>
      <c r="E290" s="71" t="s">
        <v>135</v>
      </c>
      <c r="F290" s="19" t="s">
        <v>65</v>
      </c>
      <c r="G290" s="1089"/>
      <c r="H290" s="1091"/>
      <c r="Z290" s="1088"/>
    </row>
    <row r="291" spans="1:26" ht="12.75" customHeight="1" thickBot="1" thickTop="1">
      <c r="A291" s="17" t="s">
        <v>124</v>
      </c>
      <c r="B291" s="20" t="s">
        <v>125</v>
      </c>
      <c r="C291" s="20">
        <v>50</v>
      </c>
      <c r="D291" s="20">
        <v>63</v>
      </c>
      <c r="E291" s="71" t="s">
        <v>136</v>
      </c>
      <c r="F291" s="19" t="s">
        <v>65</v>
      </c>
      <c r="G291" s="1089"/>
      <c r="H291" s="1091"/>
      <c r="Z291" s="1088"/>
    </row>
    <row r="292" spans="1:26" ht="12.75" customHeight="1" thickBot="1" thickTop="1">
      <c r="A292" s="17" t="s">
        <v>124</v>
      </c>
      <c r="B292" s="20" t="s">
        <v>125</v>
      </c>
      <c r="C292" s="20">
        <v>50</v>
      </c>
      <c r="D292" s="20">
        <v>63</v>
      </c>
      <c r="E292" s="71" t="s">
        <v>137</v>
      </c>
      <c r="F292" s="19" t="s">
        <v>65</v>
      </c>
      <c r="G292" s="1089"/>
      <c r="H292" s="1091"/>
      <c r="Z292" s="1088"/>
    </row>
    <row r="293" spans="1:26" ht="12.75" customHeight="1" thickBot="1" thickTop="1">
      <c r="A293" s="17" t="s">
        <v>124</v>
      </c>
      <c r="B293" s="20" t="s">
        <v>125</v>
      </c>
      <c r="C293" s="20">
        <v>50</v>
      </c>
      <c r="D293" s="20">
        <v>63</v>
      </c>
      <c r="E293" s="71" t="s">
        <v>138</v>
      </c>
      <c r="F293" s="19" t="s">
        <v>65</v>
      </c>
      <c r="G293" s="1089"/>
      <c r="H293" s="1091"/>
      <c r="Z293" s="1088"/>
    </row>
    <row r="294" spans="1:26" ht="12.75" customHeight="1" thickBot="1" thickTop="1">
      <c r="A294" s="17" t="s">
        <v>124</v>
      </c>
      <c r="B294" s="20" t="s">
        <v>125</v>
      </c>
      <c r="C294" s="20">
        <v>50</v>
      </c>
      <c r="D294" s="20">
        <v>63</v>
      </c>
      <c r="E294" s="71" t="s">
        <v>139</v>
      </c>
      <c r="F294" s="19" t="s">
        <v>65</v>
      </c>
      <c r="G294" s="1089"/>
      <c r="H294" s="1091"/>
      <c r="Z294" s="1088"/>
    </row>
    <row r="295" spans="1:26" ht="12.75" customHeight="1" thickBot="1" thickTop="1">
      <c r="A295" s="17" t="s">
        <v>124</v>
      </c>
      <c r="B295" s="20" t="s">
        <v>125</v>
      </c>
      <c r="C295" s="20">
        <v>50</v>
      </c>
      <c r="D295" s="20">
        <v>63</v>
      </c>
      <c r="E295" s="71" t="s">
        <v>140</v>
      </c>
      <c r="F295" s="19" t="s">
        <v>65</v>
      </c>
      <c r="G295" s="1089"/>
      <c r="H295" s="1091"/>
      <c r="Z295" s="1088"/>
    </row>
    <row r="296" spans="1:26" ht="12.75" customHeight="1" thickBot="1" thickTop="1">
      <c r="A296" s="17" t="s">
        <v>124</v>
      </c>
      <c r="B296" s="20" t="s">
        <v>125</v>
      </c>
      <c r="C296" s="20">
        <v>50</v>
      </c>
      <c r="D296" s="20">
        <v>63</v>
      </c>
      <c r="E296" s="71" t="s">
        <v>141</v>
      </c>
      <c r="F296" s="19" t="s">
        <v>65</v>
      </c>
      <c r="G296" s="1089"/>
      <c r="H296" s="1091"/>
      <c r="Z296" s="1088"/>
    </row>
    <row r="297" spans="1:26" ht="12.75" customHeight="1" thickBot="1" thickTop="1">
      <c r="A297" s="17" t="s">
        <v>124</v>
      </c>
      <c r="B297" s="20" t="s">
        <v>125</v>
      </c>
      <c r="C297" s="20">
        <v>50</v>
      </c>
      <c r="D297" s="20">
        <v>63</v>
      </c>
      <c r="E297" s="71" t="s">
        <v>142</v>
      </c>
      <c r="F297" s="19" t="s">
        <v>65</v>
      </c>
      <c r="G297" s="1089"/>
      <c r="H297" s="1091"/>
      <c r="Z297" s="1088"/>
    </row>
    <row r="298" spans="1:26" ht="12.75" customHeight="1" thickBot="1" thickTop="1">
      <c r="A298" s="17" t="s">
        <v>124</v>
      </c>
      <c r="B298" s="20" t="s">
        <v>125</v>
      </c>
      <c r="C298" s="20">
        <v>50</v>
      </c>
      <c r="D298" s="20">
        <v>63</v>
      </c>
      <c r="E298" s="71" t="s">
        <v>143</v>
      </c>
      <c r="F298" s="19" t="s">
        <v>65</v>
      </c>
      <c r="G298" s="1089"/>
      <c r="H298" s="1091"/>
      <c r="Z298" s="1088"/>
    </row>
    <row r="299" spans="1:26" ht="12.75" customHeight="1" thickBot="1" thickTop="1">
      <c r="A299" s="17" t="s">
        <v>124</v>
      </c>
      <c r="B299" s="20" t="s">
        <v>125</v>
      </c>
      <c r="C299" s="20">
        <v>50</v>
      </c>
      <c r="D299" s="20">
        <v>63</v>
      </c>
      <c r="E299" s="71" t="s">
        <v>144</v>
      </c>
      <c r="F299" s="19" t="s">
        <v>65</v>
      </c>
      <c r="G299" s="1089"/>
      <c r="H299" s="1091"/>
      <c r="Z299" s="1088"/>
    </row>
    <row r="300" spans="1:26" ht="12.75" customHeight="1" thickBot="1" thickTop="1">
      <c r="A300" s="17" t="s">
        <v>124</v>
      </c>
      <c r="B300" s="20" t="s">
        <v>125</v>
      </c>
      <c r="C300" s="20">
        <v>50</v>
      </c>
      <c r="D300" s="20">
        <v>63</v>
      </c>
      <c r="E300" s="71" t="s">
        <v>145</v>
      </c>
      <c r="F300" s="19" t="s">
        <v>65</v>
      </c>
      <c r="G300" s="1089"/>
      <c r="H300" s="1091"/>
      <c r="Z300" s="1088"/>
    </row>
    <row r="301" spans="1:26" ht="12.75" customHeight="1" thickBot="1" thickTop="1">
      <c r="A301" s="17" t="s">
        <v>124</v>
      </c>
      <c r="B301" s="20" t="s">
        <v>125</v>
      </c>
      <c r="C301" s="20">
        <v>50</v>
      </c>
      <c r="D301" s="20">
        <v>63</v>
      </c>
      <c r="E301" s="71" t="s">
        <v>146</v>
      </c>
      <c r="F301" s="19" t="s">
        <v>65</v>
      </c>
      <c r="G301" s="1089"/>
      <c r="H301" s="1091"/>
      <c r="Z301" s="1088"/>
    </row>
    <row r="302" spans="1:26" ht="12.75" customHeight="1" thickBot="1" thickTop="1">
      <c r="A302" s="17" t="s">
        <v>124</v>
      </c>
      <c r="B302" s="20" t="s">
        <v>125</v>
      </c>
      <c r="C302" s="20">
        <v>50</v>
      </c>
      <c r="D302" s="20">
        <v>63</v>
      </c>
      <c r="E302" s="71" t="s">
        <v>147</v>
      </c>
      <c r="F302" s="19" t="s">
        <v>65</v>
      </c>
      <c r="G302" s="1089"/>
      <c r="H302" s="1091"/>
      <c r="Z302" s="1088"/>
    </row>
    <row r="303" spans="1:26" ht="12.75" customHeight="1" thickBot="1" thickTop="1">
      <c r="A303" s="17" t="s">
        <v>124</v>
      </c>
      <c r="B303" s="20" t="s">
        <v>125</v>
      </c>
      <c r="C303" s="20">
        <v>50</v>
      </c>
      <c r="D303" s="20">
        <v>63</v>
      </c>
      <c r="E303" s="71" t="s">
        <v>148</v>
      </c>
      <c r="F303" s="19" t="s">
        <v>65</v>
      </c>
      <c r="G303" s="1089"/>
      <c r="H303" s="1091"/>
      <c r="Z303" s="1088"/>
    </row>
    <row r="304" spans="1:26" ht="12.75" customHeight="1" thickBot="1" thickTop="1">
      <c r="A304" s="17" t="s">
        <v>124</v>
      </c>
      <c r="B304" s="20" t="s">
        <v>125</v>
      </c>
      <c r="C304" s="20">
        <v>50</v>
      </c>
      <c r="D304" s="20">
        <v>63</v>
      </c>
      <c r="E304" s="71" t="s">
        <v>149</v>
      </c>
      <c r="F304" s="19" t="s">
        <v>65</v>
      </c>
      <c r="G304" s="1089"/>
      <c r="H304" s="1091"/>
      <c r="Z304" s="1088"/>
    </row>
    <row r="305" spans="1:26" ht="12.75" customHeight="1" thickBot="1" thickTop="1">
      <c r="A305" s="17" t="s">
        <v>124</v>
      </c>
      <c r="B305" s="20" t="s">
        <v>125</v>
      </c>
      <c r="C305" s="20">
        <v>50</v>
      </c>
      <c r="D305" s="20">
        <v>63</v>
      </c>
      <c r="E305" s="71" t="s">
        <v>150</v>
      </c>
      <c r="F305" s="19" t="s">
        <v>65</v>
      </c>
      <c r="G305" s="1089"/>
      <c r="H305" s="1091"/>
      <c r="Z305" s="1088"/>
    </row>
    <row r="306" spans="1:26" ht="12.75" customHeight="1" thickBot="1" thickTop="1">
      <c r="A306" s="17" t="s">
        <v>124</v>
      </c>
      <c r="B306" s="20" t="s">
        <v>125</v>
      </c>
      <c r="C306" s="20">
        <v>50</v>
      </c>
      <c r="D306" s="20">
        <v>63</v>
      </c>
      <c r="E306" s="71" t="s">
        <v>151</v>
      </c>
      <c r="F306" s="19" t="s">
        <v>65</v>
      </c>
      <c r="G306" s="1089"/>
      <c r="H306" s="1091"/>
      <c r="Z306" s="1088"/>
    </row>
    <row r="307" spans="1:26" ht="12.75" customHeight="1" thickBot="1" thickTop="1">
      <c r="A307" s="17" t="s">
        <v>124</v>
      </c>
      <c r="B307" s="20" t="s">
        <v>125</v>
      </c>
      <c r="C307" s="20">
        <v>50</v>
      </c>
      <c r="D307" s="20">
        <v>63</v>
      </c>
      <c r="E307" s="71" t="s">
        <v>152</v>
      </c>
      <c r="F307" s="19" t="s">
        <v>65</v>
      </c>
      <c r="G307" s="1089"/>
      <c r="H307" s="1091"/>
      <c r="Z307" s="1088"/>
    </row>
    <row r="308" spans="1:26" ht="12.75" customHeight="1" thickBot="1" thickTop="1">
      <c r="A308" s="17" t="s">
        <v>124</v>
      </c>
      <c r="B308" s="20" t="s">
        <v>125</v>
      </c>
      <c r="C308" s="20">
        <v>50</v>
      </c>
      <c r="D308" s="20">
        <v>63</v>
      </c>
      <c r="E308" s="71" t="s">
        <v>153</v>
      </c>
      <c r="F308" s="19" t="s">
        <v>65</v>
      </c>
      <c r="G308" s="1089"/>
      <c r="H308" s="1091"/>
      <c r="Z308" s="1088"/>
    </row>
    <row r="309" spans="1:26" ht="12.75" customHeight="1" thickBot="1" thickTop="1">
      <c r="A309" s="17" t="s">
        <v>124</v>
      </c>
      <c r="B309" s="20" t="s">
        <v>125</v>
      </c>
      <c r="C309" s="20">
        <v>50</v>
      </c>
      <c r="D309" s="20">
        <v>63</v>
      </c>
      <c r="E309" s="71" t="s">
        <v>154</v>
      </c>
      <c r="F309" s="19" t="s">
        <v>65</v>
      </c>
      <c r="G309" s="1089"/>
      <c r="H309" s="1091"/>
      <c r="Z309" s="1088"/>
    </row>
    <row r="310" spans="1:26" ht="12.75" customHeight="1" thickBot="1" thickTop="1">
      <c r="A310" s="17" t="s">
        <v>124</v>
      </c>
      <c r="B310" s="20" t="s">
        <v>125</v>
      </c>
      <c r="C310" s="20">
        <v>50</v>
      </c>
      <c r="D310" s="20">
        <v>63</v>
      </c>
      <c r="E310" s="71" t="s">
        <v>155</v>
      </c>
      <c r="F310" s="19" t="s">
        <v>65</v>
      </c>
      <c r="G310" s="1089"/>
      <c r="H310" s="1091"/>
      <c r="Z310" s="1088"/>
    </row>
    <row r="311" spans="1:26" ht="12.75" customHeight="1" thickBot="1" thickTop="1">
      <c r="A311" s="17" t="s">
        <v>124</v>
      </c>
      <c r="B311" s="20" t="s">
        <v>125</v>
      </c>
      <c r="C311" s="20">
        <v>50</v>
      </c>
      <c r="D311" s="20">
        <v>63</v>
      </c>
      <c r="E311" s="71" t="s">
        <v>156</v>
      </c>
      <c r="F311" s="19" t="s">
        <v>65</v>
      </c>
      <c r="G311" s="1089"/>
      <c r="H311" s="1091"/>
      <c r="Z311" s="1088"/>
    </row>
    <row r="312" spans="1:26" ht="12.75" customHeight="1" thickBot="1" thickTop="1">
      <c r="A312" s="17" t="s">
        <v>124</v>
      </c>
      <c r="B312" s="20" t="s">
        <v>125</v>
      </c>
      <c r="C312" s="20">
        <v>50</v>
      </c>
      <c r="D312" s="20">
        <v>63</v>
      </c>
      <c r="E312" s="18" t="s">
        <v>157</v>
      </c>
      <c r="F312" s="19" t="s">
        <v>65</v>
      </c>
      <c r="G312" s="1089"/>
      <c r="H312" s="1091"/>
      <c r="Z312" s="1088"/>
    </row>
    <row r="313" spans="1:26" ht="12.75" customHeight="1" thickBot="1" thickTop="1">
      <c r="A313" s="17" t="s">
        <v>124</v>
      </c>
      <c r="B313" s="20" t="s">
        <v>125</v>
      </c>
      <c r="C313" s="20">
        <v>50</v>
      </c>
      <c r="D313" s="20">
        <v>63</v>
      </c>
      <c r="E313" s="71" t="s">
        <v>158</v>
      </c>
      <c r="F313" s="19" t="s">
        <v>65</v>
      </c>
      <c r="G313" s="1089"/>
      <c r="H313" s="1091"/>
      <c r="Z313" s="1088"/>
    </row>
    <row r="314" spans="1:26" ht="12.75" customHeight="1" thickBot="1" thickTop="1">
      <c r="A314" s="17" t="s">
        <v>124</v>
      </c>
      <c r="B314" s="20" t="s">
        <v>125</v>
      </c>
      <c r="C314" s="20">
        <v>50</v>
      </c>
      <c r="D314" s="20">
        <v>63</v>
      </c>
      <c r="E314" s="71" t="s">
        <v>159</v>
      </c>
      <c r="F314" s="19" t="s">
        <v>65</v>
      </c>
      <c r="G314" s="1089"/>
      <c r="H314" s="1091"/>
      <c r="Z314" s="1088"/>
    </row>
    <row r="315" spans="1:26" ht="12.75" customHeight="1" thickBot="1" thickTop="1">
      <c r="A315" s="17" t="s">
        <v>124</v>
      </c>
      <c r="B315" s="20" t="s">
        <v>125</v>
      </c>
      <c r="C315" s="20">
        <v>50</v>
      </c>
      <c r="D315" s="20">
        <v>63</v>
      </c>
      <c r="E315" s="71" t="s">
        <v>160</v>
      </c>
      <c r="F315" s="19" t="s">
        <v>65</v>
      </c>
      <c r="G315" s="1089"/>
      <c r="H315" s="1091"/>
      <c r="Z315" s="1088"/>
    </row>
    <row r="316" spans="1:26" ht="12.75" customHeight="1" thickBot="1" thickTop="1">
      <c r="A316" s="17" t="s">
        <v>124</v>
      </c>
      <c r="B316" s="20" t="s">
        <v>125</v>
      </c>
      <c r="C316" s="20">
        <v>50</v>
      </c>
      <c r="D316" s="20">
        <v>63</v>
      </c>
      <c r="E316" s="71" t="s">
        <v>159</v>
      </c>
      <c r="F316" s="19" t="s">
        <v>102</v>
      </c>
      <c r="G316" s="1089"/>
      <c r="H316" s="1091"/>
      <c r="Z316" s="1088"/>
    </row>
    <row r="317" spans="1:26" ht="12.75" customHeight="1" thickBot="1" thickTop="1">
      <c r="A317" s="17" t="s">
        <v>124</v>
      </c>
      <c r="B317" s="20" t="s">
        <v>125</v>
      </c>
      <c r="C317" s="20">
        <v>50</v>
      </c>
      <c r="D317" s="20">
        <v>63</v>
      </c>
      <c r="E317" s="71" t="s">
        <v>154</v>
      </c>
      <c r="F317" s="19" t="s">
        <v>102</v>
      </c>
      <c r="G317" s="1089"/>
      <c r="H317" s="1091"/>
      <c r="Z317" s="1088"/>
    </row>
    <row r="318" spans="1:26" ht="12.75" customHeight="1" thickBot="1" thickTop="1">
      <c r="A318" s="17" t="s">
        <v>124</v>
      </c>
      <c r="B318" s="20" t="s">
        <v>125</v>
      </c>
      <c r="C318" s="20">
        <v>50</v>
      </c>
      <c r="D318" s="20">
        <v>63</v>
      </c>
      <c r="E318" s="71" t="s">
        <v>160</v>
      </c>
      <c r="F318" s="19" t="s">
        <v>102</v>
      </c>
      <c r="G318" s="1089"/>
      <c r="H318" s="1091"/>
      <c r="Z318" s="1088"/>
    </row>
    <row r="319" spans="1:26" ht="12.75" customHeight="1" thickBot="1" thickTop="1">
      <c r="A319" s="17" t="s">
        <v>124</v>
      </c>
      <c r="B319" s="20" t="s">
        <v>125</v>
      </c>
      <c r="C319" s="20">
        <v>50</v>
      </c>
      <c r="D319" s="20">
        <v>63</v>
      </c>
      <c r="E319" s="71" t="s">
        <v>153</v>
      </c>
      <c r="F319" s="19" t="s">
        <v>102</v>
      </c>
      <c r="G319" s="1089"/>
      <c r="H319" s="1091"/>
      <c r="Z319" s="1088"/>
    </row>
    <row r="320" spans="1:26" ht="12.75" customHeight="1" thickBot="1" thickTop="1">
      <c r="A320" s="17" t="s">
        <v>124</v>
      </c>
      <c r="B320" s="20" t="s">
        <v>125</v>
      </c>
      <c r="C320" s="20">
        <v>50</v>
      </c>
      <c r="D320" s="20">
        <v>63</v>
      </c>
      <c r="E320" s="71" t="s">
        <v>150</v>
      </c>
      <c r="F320" s="19" t="s">
        <v>102</v>
      </c>
      <c r="G320" s="1089"/>
      <c r="H320" s="1091"/>
      <c r="Z320" s="1088"/>
    </row>
    <row r="321" spans="1:26" ht="12.75" customHeight="1" thickBot="1" thickTop="1">
      <c r="A321" s="17" t="s">
        <v>124</v>
      </c>
      <c r="B321" s="20" t="s">
        <v>125</v>
      </c>
      <c r="C321" s="20">
        <v>50</v>
      </c>
      <c r="D321" s="20">
        <v>63</v>
      </c>
      <c r="E321" s="71" t="s">
        <v>161</v>
      </c>
      <c r="F321" s="19" t="s">
        <v>102</v>
      </c>
      <c r="G321" s="1089"/>
      <c r="H321" s="1091"/>
      <c r="Z321" s="1088"/>
    </row>
    <row r="322" spans="1:26" ht="12.75" customHeight="1" thickBot="1" thickTop="1">
      <c r="A322" s="17" t="s">
        <v>124</v>
      </c>
      <c r="B322" s="20" t="s">
        <v>125</v>
      </c>
      <c r="C322" s="20">
        <v>50</v>
      </c>
      <c r="D322" s="20">
        <v>63</v>
      </c>
      <c r="E322" s="71" t="s">
        <v>147</v>
      </c>
      <c r="F322" s="19" t="s">
        <v>102</v>
      </c>
      <c r="G322" s="1089"/>
      <c r="H322" s="1091"/>
      <c r="Z322" s="1088"/>
    </row>
    <row r="323" spans="1:26" ht="12.75" customHeight="1" thickBot="1" thickTop="1">
      <c r="A323" s="17" t="s">
        <v>124</v>
      </c>
      <c r="B323" s="20" t="s">
        <v>125</v>
      </c>
      <c r="C323" s="20">
        <v>50</v>
      </c>
      <c r="D323" s="20">
        <v>63</v>
      </c>
      <c r="E323" s="71" t="s">
        <v>146</v>
      </c>
      <c r="F323" s="19" t="s">
        <v>102</v>
      </c>
      <c r="G323" s="1089"/>
      <c r="H323" s="1091"/>
      <c r="Z323" s="1088"/>
    </row>
    <row r="324" spans="1:26" ht="12.75" customHeight="1" thickBot="1" thickTop="1">
      <c r="A324" s="17" t="s">
        <v>124</v>
      </c>
      <c r="B324" s="20" t="s">
        <v>125</v>
      </c>
      <c r="C324" s="20">
        <v>50</v>
      </c>
      <c r="D324" s="20">
        <v>63</v>
      </c>
      <c r="E324" s="71" t="s">
        <v>145</v>
      </c>
      <c r="F324" s="19" t="s">
        <v>102</v>
      </c>
      <c r="G324" s="1089"/>
      <c r="H324" s="1091"/>
      <c r="Z324" s="1088"/>
    </row>
    <row r="325" spans="1:26" ht="12.75" customHeight="1" thickBot="1" thickTop="1">
      <c r="A325" s="17" t="s">
        <v>124</v>
      </c>
      <c r="B325" s="20" t="s">
        <v>125</v>
      </c>
      <c r="C325" s="20">
        <v>50</v>
      </c>
      <c r="D325" s="20">
        <v>63</v>
      </c>
      <c r="E325" s="71" t="s">
        <v>144</v>
      </c>
      <c r="F325" s="19" t="s">
        <v>102</v>
      </c>
      <c r="G325" s="1089"/>
      <c r="H325" s="1091"/>
      <c r="Z325" s="1088"/>
    </row>
    <row r="326" spans="1:26" ht="12.75" customHeight="1" thickBot="1" thickTop="1">
      <c r="A326" s="17" t="s">
        <v>124</v>
      </c>
      <c r="B326" s="20" t="s">
        <v>125</v>
      </c>
      <c r="C326" s="20">
        <v>50</v>
      </c>
      <c r="D326" s="20">
        <v>63</v>
      </c>
      <c r="E326" s="71" t="s">
        <v>142</v>
      </c>
      <c r="F326" s="19" t="s">
        <v>102</v>
      </c>
      <c r="G326" s="1089"/>
      <c r="H326" s="1091"/>
      <c r="Z326" s="1088"/>
    </row>
    <row r="327" spans="1:26" ht="12.75" customHeight="1" thickBot="1" thickTop="1">
      <c r="A327" s="17" t="s">
        <v>124</v>
      </c>
      <c r="B327" s="20" t="s">
        <v>125</v>
      </c>
      <c r="C327" s="20">
        <v>50</v>
      </c>
      <c r="D327" s="20">
        <v>63</v>
      </c>
      <c r="E327" s="71" t="s">
        <v>141</v>
      </c>
      <c r="F327" s="19" t="s">
        <v>102</v>
      </c>
      <c r="G327" s="1089"/>
      <c r="H327" s="1091"/>
      <c r="Z327" s="1088"/>
    </row>
    <row r="328" spans="1:26" ht="12.75" customHeight="1" thickBot="1" thickTop="1">
      <c r="A328" s="17" t="s">
        <v>124</v>
      </c>
      <c r="B328" s="20" t="s">
        <v>125</v>
      </c>
      <c r="C328" s="20">
        <v>50</v>
      </c>
      <c r="D328" s="20">
        <v>63</v>
      </c>
      <c r="E328" s="71" t="s">
        <v>136</v>
      </c>
      <c r="F328" s="19" t="s">
        <v>102</v>
      </c>
      <c r="G328" s="1089"/>
      <c r="H328" s="1091"/>
      <c r="Z328" s="1088"/>
    </row>
    <row r="329" spans="1:26" ht="12.75" customHeight="1" thickBot="1" thickTop="1">
      <c r="A329" s="17" t="s">
        <v>124</v>
      </c>
      <c r="B329" s="20" t="s">
        <v>125</v>
      </c>
      <c r="C329" s="20">
        <v>50</v>
      </c>
      <c r="D329" s="20">
        <v>63</v>
      </c>
      <c r="E329" s="71" t="s">
        <v>156</v>
      </c>
      <c r="F329" s="19" t="s">
        <v>102</v>
      </c>
      <c r="G329" s="1089"/>
      <c r="H329" s="1091"/>
      <c r="Z329" s="1088"/>
    </row>
    <row r="330" spans="1:26" ht="12.75" customHeight="1" thickBot="1" thickTop="1">
      <c r="A330" s="17" t="s">
        <v>124</v>
      </c>
      <c r="B330" s="20" t="s">
        <v>125</v>
      </c>
      <c r="C330" s="20">
        <v>50</v>
      </c>
      <c r="D330" s="20">
        <v>63</v>
      </c>
      <c r="E330" s="71" t="s">
        <v>162</v>
      </c>
      <c r="F330" s="19" t="s">
        <v>102</v>
      </c>
      <c r="G330" s="1089"/>
      <c r="H330" s="1091"/>
      <c r="Z330" s="1088"/>
    </row>
    <row r="331" spans="1:26" ht="12.75" customHeight="1" thickBot="1" thickTop="1">
      <c r="A331" s="17" t="s">
        <v>124</v>
      </c>
      <c r="B331" s="20" t="s">
        <v>125</v>
      </c>
      <c r="C331" s="20">
        <v>50</v>
      </c>
      <c r="D331" s="20">
        <v>63</v>
      </c>
      <c r="E331" s="71" t="s">
        <v>113</v>
      </c>
      <c r="F331" s="19" t="s">
        <v>102</v>
      </c>
      <c r="G331" s="1089"/>
      <c r="H331" s="1091"/>
      <c r="Z331" s="1088"/>
    </row>
    <row r="332" spans="1:26" ht="12.75" customHeight="1" thickBot="1" thickTop="1">
      <c r="A332" s="17" t="s">
        <v>124</v>
      </c>
      <c r="B332" s="20" t="s">
        <v>125</v>
      </c>
      <c r="C332" s="20">
        <v>50</v>
      </c>
      <c r="D332" s="20">
        <v>63</v>
      </c>
      <c r="E332" s="71" t="s">
        <v>112</v>
      </c>
      <c r="F332" s="19" t="s">
        <v>102</v>
      </c>
      <c r="G332" s="1089"/>
      <c r="H332" s="1091"/>
      <c r="Z332" s="1088"/>
    </row>
    <row r="333" spans="1:26" ht="12.75" customHeight="1" thickBot="1" thickTop="1">
      <c r="A333" s="17" t="s">
        <v>124</v>
      </c>
      <c r="B333" s="20" t="s">
        <v>125</v>
      </c>
      <c r="C333" s="20">
        <v>50</v>
      </c>
      <c r="D333" s="20">
        <v>63</v>
      </c>
      <c r="E333" s="71" t="s">
        <v>163</v>
      </c>
      <c r="F333" s="19" t="s">
        <v>102</v>
      </c>
      <c r="G333" s="1089"/>
      <c r="H333" s="1091"/>
      <c r="Z333" s="1088"/>
    </row>
    <row r="334" spans="1:26" ht="12.75" customHeight="1" thickBot="1" thickTop="1">
      <c r="A334" s="17" t="s">
        <v>124</v>
      </c>
      <c r="B334" s="20" t="s">
        <v>125</v>
      </c>
      <c r="C334" s="20">
        <v>50</v>
      </c>
      <c r="D334" s="20">
        <v>63</v>
      </c>
      <c r="E334" s="71" t="s">
        <v>127</v>
      </c>
      <c r="F334" s="19" t="s">
        <v>102</v>
      </c>
      <c r="G334" s="1089"/>
      <c r="H334" s="1091"/>
      <c r="Z334" s="1088"/>
    </row>
    <row r="335" spans="1:26" ht="12.75" customHeight="1" thickBot="1" thickTop="1">
      <c r="A335" s="17" t="s">
        <v>124</v>
      </c>
      <c r="B335" s="20" t="s">
        <v>125</v>
      </c>
      <c r="C335" s="20">
        <v>50</v>
      </c>
      <c r="D335" s="20">
        <v>63</v>
      </c>
      <c r="E335" s="71" t="s">
        <v>113</v>
      </c>
      <c r="F335" s="19" t="s">
        <v>102</v>
      </c>
      <c r="G335" s="1089"/>
      <c r="H335" s="1091"/>
      <c r="Z335" s="16">
        <v>172</v>
      </c>
    </row>
    <row r="336" spans="1:26" ht="12.75" customHeight="1" thickBot="1" thickTop="1">
      <c r="A336" s="179" t="s">
        <v>124</v>
      </c>
      <c r="B336" s="185" t="s">
        <v>125</v>
      </c>
      <c r="C336" s="185">
        <v>50</v>
      </c>
      <c r="D336" s="185">
        <v>63</v>
      </c>
      <c r="E336" s="127" t="s">
        <v>126</v>
      </c>
      <c r="F336" s="180" t="s">
        <v>102</v>
      </c>
      <c r="G336" s="1090"/>
      <c r="H336" s="1092"/>
      <c r="Z336" s="16">
        <v>172</v>
      </c>
    </row>
    <row r="337" spans="2:26" ht="12.75" customHeight="1" thickTop="1">
      <c r="B337" s="72"/>
      <c r="C337" s="72"/>
      <c r="D337" s="40"/>
      <c r="E337" s="389"/>
      <c r="F337" s="41"/>
      <c r="G337" s="388"/>
      <c r="H337" s="387"/>
      <c r="Z337" s="72"/>
    </row>
    <row r="338" spans="1:26" ht="1.5" customHeight="1">
      <c r="A338" s="513"/>
      <c r="B338" s="72"/>
      <c r="C338" s="72"/>
      <c r="D338" s="40"/>
      <c r="E338" s="505"/>
      <c r="F338" s="41"/>
      <c r="G338" s="388"/>
      <c r="H338" s="387"/>
      <c r="Z338" s="72"/>
    </row>
    <row r="339" spans="2:26" ht="2.25" customHeight="1">
      <c r="B339" s="72"/>
      <c r="C339" s="72"/>
      <c r="D339" s="40"/>
      <c r="E339" s="505"/>
      <c r="F339" s="41"/>
      <c r="G339" s="388"/>
      <c r="H339" s="387"/>
      <c r="Z339" s="72"/>
    </row>
    <row r="340" spans="2:26" ht="3" customHeight="1" hidden="1">
      <c r="B340" s="72"/>
      <c r="C340" s="72"/>
      <c r="D340" s="40"/>
      <c r="E340" s="505"/>
      <c r="F340" s="41"/>
      <c r="G340" s="388"/>
      <c r="H340" s="387"/>
      <c r="Z340" s="72"/>
    </row>
    <row r="341" spans="1:26" ht="64.5" customHeight="1">
      <c r="A341" s="1083" t="s">
        <v>298</v>
      </c>
      <c r="B341" s="1083"/>
      <c r="C341" s="1083"/>
      <c r="D341" s="1083"/>
      <c r="E341" s="1083"/>
      <c r="F341" s="1083"/>
      <c r="G341" s="1083"/>
      <c r="H341" s="1083"/>
      <c r="Z341" s="72"/>
    </row>
    <row r="342" spans="1:8" ht="12.75" customHeight="1">
      <c r="A342" s="1050" t="s">
        <v>122</v>
      </c>
      <c r="B342" s="1050"/>
      <c r="C342" s="1050"/>
      <c r="D342" s="1050"/>
      <c r="E342" s="1050"/>
      <c r="F342" s="1050"/>
      <c r="G342" s="1050"/>
      <c r="H342" s="1046"/>
    </row>
    <row r="343" spans="1:8" ht="13.5" customHeight="1" thickBot="1">
      <c r="A343" s="1063" t="s">
        <v>109</v>
      </c>
      <c r="B343" s="1063"/>
      <c r="C343" s="1063"/>
      <c r="D343" s="1063"/>
      <c r="E343" s="1063"/>
      <c r="F343" s="1063"/>
      <c r="G343" s="1063"/>
      <c r="H343" s="1049"/>
    </row>
    <row r="344" spans="1:9" ht="13.5" customHeight="1" thickBot="1" thickTop="1">
      <c r="A344" s="50" t="s">
        <v>6</v>
      </c>
      <c r="B344" s="29" t="s">
        <v>7</v>
      </c>
      <c r="C344" s="29" t="s">
        <v>8</v>
      </c>
      <c r="D344" s="59" t="s">
        <v>9</v>
      </c>
      <c r="E344" s="76" t="s">
        <v>10</v>
      </c>
      <c r="F344" s="29" t="s">
        <v>11</v>
      </c>
      <c r="G344" s="550" t="s">
        <v>463</v>
      </c>
      <c r="H344" s="677" t="s">
        <v>5</v>
      </c>
      <c r="I344" s="241"/>
    </row>
    <row r="345" spans="1:26" ht="12.75" customHeight="1" thickTop="1">
      <c r="A345" s="17" t="s">
        <v>381</v>
      </c>
      <c r="B345" s="20" t="s">
        <v>125</v>
      </c>
      <c r="C345" s="20">
        <v>50</v>
      </c>
      <c r="D345" s="20">
        <v>63</v>
      </c>
      <c r="E345" s="71" t="s">
        <v>160</v>
      </c>
      <c r="F345" s="19" t="s">
        <v>65</v>
      </c>
      <c r="G345" s="115">
        <v>441</v>
      </c>
      <c r="H345" s="678">
        <f>G345*H8</f>
        <v>1808.1</v>
      </c>
      <c r="I345" s="241"/>
      <c r="Z345" s="16">
        <v>172</v>
      </c>
    </row>
    <row r="346" spans="1:26" ht="12.75" customHeight="1">
      <c r="A346" s="17" t="s">
        <v>381</v>
      </c>
      <c r="B346" s="20" t="s">
        <v>125</v>
      </c>
      <c r="C346" s="20">
        <v>50</v>
      </c>
      <c r="D346" s="20">
        <v>63</v>
      </c>
      <c r="E346" s="71" t="s">
        <v>142</v>
      </c>
      <c r="F346" s="19" t="s">
        <v>65</v>
      </c>
      <c r="G346" s="115">
        <v>441</v>
      </c>
      <c r="H346" s="678">
        <f>G346*H8</f>
        <v>1808.1</v>
      </c>
      <c r="I346" s="241"/>
      <c r="Z346" s="16">
        <v>172</v>
      </c>
    </row>
    <row r="347" spans="1:26" ht="12.75" customHeight="1">
      <c r="A347" s="17" t="s">
        <v>381</v>
      </c>
      <c r="B347" s="20" t="s">
        <v>125</v>
      </c>
      <c r="C347" s="20">
        <v>50</v>
      </c>
      <c r="D347" s="20">
        <v>63</v>
      </c>
      <c r="E347" s="71" t="s">
        <v>185</v>
      </c>
      <c r="F347" s="19" t="s">
        <v>65</v>
      </c>
      <c r="G347" s="115">
        <v>441</v>
      </c>
      <c r="H347" s="678">
        <f>G347*H8</f>
        <v>1808.1</v>
      </c>
      <c r="I347" s="241"/>
      <c r="Z347" s="16">
        <v>172</v>
      </c>
    </row>
    <row r="348" spans="1:26" ht="12.75" customHeight="1">
      <c r="A348" s="17" t="s">
        <v>381</v>
      </c>
      <c r="B348" s="20" t="s">
        <v>125</v>
      </c>
      <c r="C348" s="20">
        <v>50</v>
      </c>
      <c r="D348" s="20">
        <v>63</v>
      </c>
      <c r="E348" s="71" t="s">
        <v>299</v>
      </c>
      <c r="F348" s="19" t="s">
        <v>65</v>
      </c>
      <c r="G348" s="115">
        <v>441</v>
      </c>
      <c r="H348" s="678">
        <f>G348*H8</f>
        <v>1808.1</v>
      </c>
      <c r="I348" s="241"/>
      <c r="Z348" s="16">
        <v>172</v>
      </c>
    </row>
    <row r="349" spans="1:26" ht="12.75" customHeight="1">
      <c r="A349" s="17" t="s">
        <v>381</v>
      </c>
      <c r="B349" s="20" t="s">
        <v>125</v>
      </c>
      <c r="C349" s="20">
        <v>50</v>
      </c>
      <c r="D349" s="20">
        <v>63</v>
      </c>
      <c r="E349" s="71" t="s">
        <v>300</v>
      </c>
      <c r="F349" s="19" t="s">
        <v>65</v>
      </c>
      <c r="G349" s="115">
        <v>441</v>
      </c>
      <c r="H349" s="678">
        <f>G349*H8</f>
        <v>1808.1</v>
      </c>
      <c r="I349" s="241"/>
      <c r="Z349" s="16">
        <v>172</v>
      </c>
    </row>
    <row r="350" spans="1:26" ht="12.75" customHeight="1">
      <c r="A350" s="17" t="s">
        <v>381</v>
      </c>
      <c r="B350" s="20" t="s">
        <v>125</v>
      </c>
      <c r="C350" s="20">
        <v>50</v>
      </c>
      <c r="D350" s="20">
        <v>63</v>
      </c>
      <c r="E350" s="71" t="s">
        <v>301</v>
      </c>
      <c r="F350" s="19" t="s">
        <v>65</v>
      </c>
      <c r="G350" s="115">
        <v>441</v>
      </c>
      <c r="H350" s="678">
        <f>G350*H8</f>
        <v>1808.1</v>
      </c>
      <c r="I350" s="241"/>
      <c r="Z350" s="16">
        <v>172</v>
      </c>
    </row>
    <row r="351" spans="1:26" ht="12.75" customHeight="1" thickBot="1">
      <c r="A351" s="179" t="s">
        <v>381</v>
      </c>
      <c r="B351" s="185" t="s">
        <v>125</v>
      </c>
      <c r="C351" s="185">
        <v>50</v>
      </c>
      <c r="D351" s="185">
        <v>63</v>
      </c>
      <c r="E351" s="211" t="s">
        <v>302</v>
      </c>
      <c r="F351" s="181" t="s">
        <v>65</v>
      </c>
      <c r="G351" s="115">
        <v>441</v>
      </c>
      <c r="H351" s="679">
        <f>G351*H8</f>
        <v>1808.1</v>
      </c>
      <c r="I351" s="241"/>
      <c r="Z351" s="16">
        <v>172</v>
      </c>
    </row>
    <row r="352" spans="1:26" ht="12.75" customHeight="1" thickTop="1">
      <c r="A352" s="12" t="s">
        <v>381</v>
      </c>
      <c r="B352" s="15" t="s">
        <v>125</v>
      </c>
      <c r="C352" s="15">
        <v>50</v>
      </c>
      <c r="D352" s="15">
        <v>63</v>
      </c>
      <c r="E352" s="69" t="s">
        <v>303</v>
      </c>
      <c r="F352" s="14" t="s">
        <v>65</v>
      </c>
      <c r="G352" s="390">
        <v>472</v>
      </c>
      <c r="H352" s="680">
        <f>G352*H8</f>
        <v>1935.1999999999998</v>
      </c>
      <c r="I352" s="241"/>
      <c r="Z352" s="16">
        <v>172</v>
      </c>
    </row>
    <row r="353" spans="1:26" ht="12.75" customHeight="1" thickBot="1">
      <c r="A353" s="179" t="s">
        <v>381</v>
      </c>
      <c r="B353" s="185" t="s">
        <v>125</v>
      </c>
      <c r="C353" s="185">
        <v>50</v>
      </c>
      <c r="D353" s="185">
        <v>63</v>
      </c>
      <c r="E353" s="211" t="s">
        <v>304</v>
      </c>
      <c r="F353" s="181" t="s">
        <v>65</v>
      </c>
      <c r="G353" s="393">
        <v>472</v>
      </c>
      <c r="H353" s="681">
        <f>G353*H8</f>
        <v>1935.1999999999998</v>
      </c>
      <c r="I353" s="241"/>
      <c r="Z353" s="16">
        <v>172</v>
      </c>
    </row>
    <row r="354" spans="1:26" ht="12.75" customHeight="1" thickTop="1">
      <c r="A354" s="12" t="s">
        <v>381</v>
      </c>
      <c r="B354" s="15" t="s">
        <v>125</v>
      </c>
      <c r="C354" s="15">
        <v>50</v>
      </c>
      <c r="D354" s="15">
        <v>63</v>
      </c>
      <c r="E354" s="69" t="s">
        <v>305</v>
      </c>
      <c r="F354" s="14" t="s">
        <v>65</v>
      </c>
      <c r="G354" s="392">
        <v>441</v>
      </c>
      <c r="H354" s="682">
        <f>G354*H8</f>
        <v>1808.1</v>
      </c>
      <c r="I354" s="241"/>
      <c r="Z354" s="16">
        <v>172</v>
      </c>
    </row>
    <row r="355" spans="1:26" ht="12.75" customHeight="1" thickBot="1">
      <c r="A355" s="179" t="s">
        <v>381</v>
      </c>
      <c r="B355" s="185" t="s">
        <v>125</v>
      </c>
      <c r="C355" s="185">
        <v>50</v>
      </c>
      <c r="D355" s="185">
        <v>63</v>
      </c>
      <c r="E355" s="127" t="s">
        <v>306</v>
      </c>
      <c r="F355" s="394" t="s">
        <v>65</v>
      </c>
      <c r="G355" s="391">
        <v>441</v>
      </c>
      <c r="H355" s="681">
        <f>G355*H8</f>
        <v>1808.1</v>
      </c>
      <c r="I355" s="241"/>
      <c r="Z355" s="16">
        <v>172</v>
      </c>
    </row>
    <row r="356" spans="1:26" ht="12.75" customHeight="1" thickBot="1" thickTop="1">
      <c r="A356" s="12" t="s">
        <v>381</v>
      </c>
      <c r="B356" s="90" t="s">
        <v>125</v>
      </c>
      <c r="C356" s="382">
        <v>50</v>
      </c>
      <c r="D356" s="382">
        <v>63</v>
      </c>
      <c r="E356" s="396" t="s">
        <v>131</v>
      </c>
      <c r="F356" s="397" t="s">
        <v>65</v>
      </c>
      <c r="G356" s="395">
        <v>472</v>
      </c>
      <c r="H356" s="683">
        <f>G356*H8</f>
        <v>1935.1999999999998</v>
      </c>
      <c r="Z356" s="16">
        <v>172</v>
      </c>
    </row>
    <row r="357" spans="1:8" ht="36.75" customHeight="1" thickTop="1">
      <c r="A357" s="1080" t="s">
        <v>164</v>
      </c>
      <c r="B357" s="1080"/>
      <c r="C357" s="1080"/>
      <c r="D357" s="1080"/>
      <c r="E357" s="1080"/>
      <c r="F357" s="1080"/>
      <c r="G357" s="786" t="s">
        <v>484</v>
      </c>
      <c r="H357" s="642"/>
    </row>
    <row r="358" spans="1:8" ht="12.75" customHeight="1">
      <c r="A358" s="1050" t="s">
        <v>164</v>
      </c>
      <c r="B358" s="1050"/>
      <c r="C358" s="1050"/>
      <c r="D358" s="1050"/>
      <c r="E358" s="1050"/>
      <c r="F358" s="1050"/>
      <c r="G358" s="1050"/>
      <c r="H358" s="1046"/>
    </row>
    <row r="359" spans="1:8" ht="12.75" customHeight="1" thickBot="1">
      <c r="A359" s="400" t="s">
        <v>109</v>
      </c>
      <c r="B359" s="401"/>
      <c r="C359" s="401"/>
      <c r="D359" s="401"/>
      <c r="E359" s="401"/>
      <c r="F359" s="402"/>
      <c r="G359" s="9" t="s">
        <v>463</v>
      </c>
      <c r="H359" s="684" t="s">
        <v>5</v>
      </c>
    </row>
    <row r="360" spans="1:26" ht="12.75" customHeight="1" thickTop="1">
      <c r="A360" s="2" t="s">
        <v>382</v>
      </c>
      <c r="B360" s="2">
        <v>1.26</v>
      </c>
      <c r="C360" s="2">
        <v>50</v>
      </c>
      <c r="D360" s="2">
        <v>63</v>
      </c>
      <c r="E360" s="398" t="s">
        <v>347</v>
      </c>
      <c r="F360" s="399"/>
      <c r="G360" s="70">
        <v>235.62</v>
      </c>
      <c r="H360" s="685">
        <f>G360*H8</f>
        <v>966.0419999999999</v>
      </c>
      <c r="Z360" s="77">
        <v>272.5</v>
      </c>
    </row>
    <row r="361" spans="1:26" ht="15" customHeight="1">
      <c r="A361" s="2" t="s">
        <v>165</v>
      </c>
      <c r="B361" s="2">
        <v>1.26</v>
      </c>
      <c r="C361" s="2">
        <v>50</v>
      </c>
      <c r="D361" s="2">
        <v>63</v>
      </c>
      <c r="E361" s="1081" t="s">
        <v>166</v>
      </c>
      <c r="F361" s="1082"/>
      <c r="G361" s="114">
        <v>302.4</v>
      </c>
      <c r="H361" s="686">
        <f>G361*H8</f>
        <v>1239.8399999999997</v>
      </c>
      <c r="Z361" s="77">
        <v>327</v>
      </c>
    </row>
    <row r="362" spans="5:8" ht="15" customHeight="1">
      <c r="E362" s="78"/>
      <c r="F362" s="42"/>
      <c r="G362" s="42"/>
      <c r="H362" s="627"/>
    </row>
    <row r="363" spans="1:8" ht="36.75" customHeight="1">
      <c r="A363" s="1068" t="s">
        <v>167</v>
      </c>
      <c r="B363" s="1068"/>
      <c r="C363" s="1068"/>
      <c r="D363" s="1068"/>
      <c r="E363" s="1068"/>
      <c r="F363" s="1068"/>
      <c r="G363" s="27"/>
      <c r="H363" s="47"/>
    </row>
    <row r="364" spans="1:8" ht="12.75" customHeight="1">
      <c r="A364" s="1050" t="s">
        <v>168</v>
      </c>
      <c r="B364" s="1050"/>
      <c r="C364" s="1050"/>
      <c r="D364" s="1050"/>
      <c r="E364" s="1050"/>
      <c r="F364" s="1050"/>
      <c r="G364" s="1050"/>
      <c r="H364" s="1046"/>
    </row>
    <row r="365" spans="1:8" ht="12.75" customHeight="1">
      <c r="A365" s="1073" t="s">
        <v>109</v>
      </c>
      <c r="B365" s="1073"/>
      <c r="C365" s="1073"/>
      <c r="D365" s="1073"/>
      <c r="E365" s="1073"/>
      <c r="F365" s="1073"/>
      <c r="G365" s="1073"/>
      <c r="H365" s="1084"/>
    </row>
    <row r="366" spans="1:26" ht="12.75" customHeight="1">
      <c r="A366" s="2" t="s">
        <v>383</v>
      </c>
      <c r="B366" s="116">
        <v>1</v>
      </c>
      <c r="C366" s="2">
        <v>50</v>
      </c>
      <c r="D366" s="2">
        <v>50</v>
      </c>
      <c r="E366" s="71" t="s">
        <v>169</v>
      </c>
      <c r="F366" s="75"/>
      <c r="G366" s="70">
        <v>630</v>
      </c>
      <c r="H366" s="686">
        <f>G366*H8</f>
        <v>2583</v>
      </c>
      <c r="Z366" s="77">
        <v>454.15</v>
      </c>
    </row>
    <row r="367" spans="1:26" ht="12.75" customHeight="1">
      <c r="A367" s="2" t="s">
        <v>384</v>
      </c>
      <c r="B367" s="116">
        <v>1</v>
      </c>
      <c r="C367" s="2">
        <v>50</v>
      </c>
      <c r="D367" s="2">
        <v>50</v>
      </c>
      <c r="E367" s="71" t="s">
        <v>170</v>
      </c>
      <c r="F367" s="75"/>
      <c r="G367" s="70">
        <v>630</v>
      </c>
      <c r="H367" s="686">
        <f>G367*H8</f>
        <v>2583</v>
      </c>
      <c r="Z367" s="77">
        <v>454.15</v>
      </c>
    </row>
    <row r="368" spans="7:8" ht="12.75" customHeight="1">
      <c r="G368" s="42"/>
      <c r="H368" s="626"/>
    </row>
    <row r="369" spans="1:8" ht="36.75" customHeight="1">
      <c r="A369" s="1085" t="s">
        <v>171</v>
      </c>
      <c r="B369" s="1085"/>
      <c r="C369" s="1085"/>
      <c r="D369" s="1085"/>
      <c r="E369" s="1085"/>
      <c r="F369" s="1085"/>
      <c r="G369" s="27"/>
      <c r="H369" s="626"/>
    </row>
    <row r="370" spans="1:8" ht="12.75" customHeight="1">
      <c r="A370" s="1050" t="s">
        <v>171</v>
      </c>
      <c r="B370" s="1050"/>
      <c r="C370" s="1050"/>
      <c r="D370" s="1050"/>
      <c r="E370" s="1050"/>
      <c r="F370" s="1050"/>
      <c r="G370" s="1050"/>
      <c r="H370" s="1051"/>
    </row>
    <row r="371" spans="1:8" ht="12.75" customHeight="1">
      <c r="A371" s="1073" t="s">
        <v>109</v>
      </c>
      <c r="B371" s="1073"/>
      <c r="C371" s="1073"/>
      <c r="D371" s="1073"/>
      <c r="E371" s="1073"/>
      <c r="F371" s="1073"/>
      <c r="G371" s="1073"/>
      <c r="H371" s="1074"/>
    </row>
    <row r="372" spans="1:8" ht="12.75" customHeight="1" thickBot="1">
      <c r="A372" s="350" t="s">
        <v>6</v>
      </c>
      <c r="B372" s="350" t="s">
        <v>7</v>
      </c>
      <c r="C372" s="350" t="s">
        <v>8</v>
      </c>
      <c r="D372" s="350" t="s">
        <v>9</v>
      </c>
      <c r="E372" s="350" t="s">
        <v>10</v>
      </c>
      <c r="F372" s="351" t="s">
        <v>11</v>
      </c>
      <c r="G372" s="9" t="s">
        <v>463</v>
      </c>
      <c r="H372" s="687" t="s">
        <v>5</v>
      </c>
    </row>
    <row r="373" spans="1:26" ht="12.75" customHeight="1" thickTop="1">
      <c r="A373" s="304" t="s">
        <v>172</v>
      </c>
      <c r="B373" s="352">
        <v>0.5</v>
      </c>
      <c r="C373" s="308">
        <v>50</v>
      </c>
      <c r="D373" s="308">
        <v>25</v>
      </c>
      <c r="E373" s="306"/>
      <c r="F373" s="307"/>
      <c r="G373" s="308">
        <v>31.25</v>
      </c>
      <c r="H373" s="686">
        <f>G373*H8</f>
        <v>128.125</v>
      </c>
      <c r="Z373" s="16">
        <v>39</v>
      </c>
    </row>
    <row r="374" spans="1:26" ht="12.75" customHeight="1">
      <c r="A374" s="304" t="s">
        <v>172</v>
      </c>
      <c r="B374" s="352">
        <v>1</v>
      </c>
      <c r="C374" s="308">
        <v>50</v>
      </c>
      <c r="D374" s="308">
        <v>50</v>
      </c>
      <c r="E374" s="306"/>
      <c r="F374" s="307"/>
      <c r="G374" s="352">
        <v>62.5</v>
      </c>
      <c r="H374" s="686">
        <f>G374*H8</f>
        <v>256.25</v>
      </c>
      <c r="Z374" s="16">
        <v>78</v>
      </c>
    </row>
    <row r="375" spans="1:26" ht="12.75" customHeight="1">
      <c r="A375" s="304" t="s">
        <v>172</v>
      </c>
      <c r="B375" s="352">
        <v>1.22</v>
      </c>
      <c r="C375" s="308">
        <v>50</v>
      </c>
      <c r="D375" s="308">
        <v>61</v>
      </c>
      <c r="E375" s="306" t="s">
        <v>15</v>
      </c>
      <c r="F375" s="307" t="s">
        <v>15</v>
      </c>
      <c r="G375" s="308">
        <v>76.25</v>
      </c>
      <c r="H375" s="686">
        <f>G375*H8</f>
        <v>312.625</v>
      </c>
      <c r="Z375" s="16">
        <v>95</v>
      </c>
    </row>
    <row r="376" spans="1:8" ht="12.75" customHeight="1">
      <c r="A376" s="241"/>
      <c r="B376" s="241"/>
      <c r="C376" s="241"/>
      <c r="D376" s="241"/>
      <c r="E376" s="241"/>
      <c r="F376" s="353"/>
      <c r="G376" s="354"/>
      <c r="H376" s="61"/>
    </row>
    <row r="377" spans="1:8" ht="46.5" customHeight="1">
      <c r="A377" s="414" t="s">
        <v>350</v>
      </c>
      <c r="B377" s="241"/>
      <c r="C377" s="241"/>
      <c r="D377" s="241"/>
      <c r="E377" s="241"/>
      <c r="F377" s="416"/>
      <c r="G377" s="353"/>
      <c r="H377" s="27"/>
    </row>
    <row r="378" spans="1:8" ht="12.75" customHeight="1" thickBot="1">
      <c r="A378" s="350" t="s">
        <v>6</v>
      </c>
      <c r="B378" s="350" t="s">
        <v>7</v>
      </c>
      <c r="C378" s="350" t="s">
        <v>8</v>
      </c>
      <c r="D378" s="350" t="s">
        <v>9</v>
      </c>
      <c r="E378" s="350" t="s">
        <v>10</v>
      </c>
      <c r="F378" s="351" t="s">
        <v>11</v>
      </c>
      <c r="G378" s="9" t="s">
        <v>463</v>
      </c>
      <c r="H378" s="687" t="s">
        <v>5</v>
      </c>
    </row>
    <row r="379" spans="1:8" s="91" customFormat="1" ht="14.25" customHeight="1" thickBot="1" thickTop="1">
      <c r="A379" s="415" t="s">
        <v>351</v>
      </c>
      <c r="B379" s="417">
        <v>1</v>
      </c>
      <c r="C379" s="418">
        <v>50</v>
      </c>
      <c r="D379" s="418">
        <v>50</v>
      </c>
      <c r="E379" s="419" t="s">
        <v>352</v>
      </c>
      <c r="F379" s="419" t="s">
        <v>65</v>
      </c>
      <c r="G379" s="418">
        <v>550</v>
      </c>
      <c r="H379" s="785">
        <f>G379*H8</f>
        <v>2255</v>
      </c>
    </row>
    <row r="380" spans="1:8" ht="12.75" customHeight="1" thickTop="1">
      <c r="A380" s="335"/>
      <c r="B380" s="335"/>
      <c r="C380" s="335"/>
      <c r="D380" s="335"/>
      <c r="F380" s="48"/>
      <c r="G380" s="335"/>
      <c r="H380" s="316"/>
    </row>
    <row r="381" spans="1:8" ht="12.75" customHeight="1">
      <c r="A381" s="48"/>
      <c r="B381" s="48"/>
      <c r="C381" s="48"/>
      <c r="D381" s="48"/>
      <c r="E381" s="48"/>
      <c r="F381" s="48"/>
      <c r="G381" s="48"/>
      <c r="H381" s="47"/>
    </row>
    <row r="382" spans="1:8" ht="27.75" customHeight="1">
      <c r="A382" s="1075" t="s">
        <v>173</v>
      </c>
      <c r="B382" s="1075"/>
      <c r="C382" s="1075"/>
      <c r="D382" s="1075"/>
      <c r="E382" s="1075"/>
      <c r="F382" s="1075"/>
      <c r="G382" s="27"/>
      <c r="H382" s="27"/>
    </row>
    <row r="383" spans="1:8" ht="12.75" customHeight="1">
      <c r="A383" s="1076" t="s">
        <v>173</v>
      </c>
      <c r="B383" s="1076"/>
      <c r="C383" s="1076"/>
      <c r="D383" s="1076"/>
      <c r="E383" s="1076"/>
      <c r="F383" s="1076"/>
      <c r="G383" s="1076"/>
      <c r="H383" s="1077"/>
    </row>
    <row r="384" spans="1:8" ht="13.5" customHeight="1" thickBot="1">
      <c r="A384" s="1078" t="s">
        <v>109</v>
      </c>
      <c r="B384" s="1078"/>
      <c r="C384" s="1078"/>
      <c r="D384" s="1078"/>
      <c r="E384" s="1078"/>
      <c r="F384" s="1078"/>
      <c r="G384" s="1078"/>
      <c r="H384" s="1079"/>
    </row>
    <row r="385" spans="1:26" ht="14.25" customHeight="1" thickBot="1" thickTop="1">
      <c r="A385" s="79" t="s">
        <v>6</v>
      </c>
      <c r="B385" s="65" t="s">
        <v>7</v>
      </c>
      <c r="C385" s="79" t="s">
        <v>8</v>
      </c>
      <c r="D385" s="65" t="s">
        <v>9</v>
      </c>
      <c r="E385" s="49" t="s">
        <v>10</v>
      </c>
      <c r="F385" s="79" t="s">
        <v>11</v>
      </c>
      <c r="G385" s="9" t="s">
        <v>463</v>
      </c>
      <c r="H385" s="654" t="s">
        <v>5</v>
      </c>
      <c r="Z385" s="11" t="s">
        <v>38</v>
      </c>
    </row>
    <row r="386" spans="1:26" ht="13.5" customHeight="1" thickTop="1">
      <c r="A386" s="84" t="s">
        <v>174</v>
      </c>
      <c r="B386" s="88" t="s">
        <v>15</v>
      </c>
      <c r="C386" s="88" t="s">
        <v>15</v>
      </c>
      <c r="D386" s="88" t="s">
        <v>15</v>
      </c>
      <c r="E386" s="88" t="s">
        <v>15</v>
      </c>
      <c r="F386" s="89" t="s">
        <v>15</v>
      </c>
      <c r="G386" s="88">
        <v>3</v>
      </c>
      <c r="H386" s="688">
        <f>G386*H8</f>
        <v>12.299999999999999</v>
      </c>
      <c r="Z386" s="80">
        <v>2.17</v>
      </c>
    </row>
    <row r="387" spans="1:26" ht="12.75" customHeight="1" thickBot="1">
      <c r="A387" s="169" t="s">
        <v>175</v>
      </c>
      <c r="B387" s="171" t="s">
        <v>15</v>
      </c>
      <c r="C387" s="171" t="s">
        <v>15</v>
      </c>
      <c r="D387" s="171" t="s">
        <v>15</v>
      </c>
      <c r="E387" s="171" t="s">
        <v>15</v>
      </c>
      <c r="F387" s="171" t="s">
        <v>15</v>
      </c>
      <c r="G387" s="171">
        <v>2.1</v>
      </c>
      <c r="H387" s="660">
        <f>G387*H8</f>
        <v>8.61</v>
      </c>
      <c r="Z387" s="80">
        <v>3.47</v>
      </c>
    </row>
    <row r="388" spans="1:8" ht="12.75" customHeight="1" thickTop="1">
      <c r="A388" s="48"/>
      <c r="B388" s="48"/>
      <c r="C388" s="48"/>
      <c r="D388" s="48"/>
      <c r="E388" s="48"/>
      <c r="F388" s="48"/>
      <c r="G388" s="48"/>
      <c r="H388" s="47"/>
    </row>
    <row r="389" spans="1:8" ht="12.75" customHeight="1">
      <c r="A389" s="48"/>
      <c r="B389" s="48"/>
      <c r="C389" s="48"/>
      <c r="D389" s="48"/>
      <c r="E389" s="48"/>
      <c r="F389" s="48"/>
      <c r="G389" s="48"/>
      <c r="H389" s="47"/>
    </row>
    <row r="390" spans="1:8" ht="12.75" customHeight="1">
      <c r="A390" s="48"/>
      <c r="B390" s="48"/>
      <c r="C390" s="48"/>
      <c r="D390" s="48"/>
      <c r="E390" s="48"/>
      <c r="F390" s="48"/>
      <c r="G390" s="48"/>
      <c r="H390" s="47"/>
    </row>
    <row r="391" spans="1:8" ht="30.75" customHeight="1">
      <c r="A391" s="1068" t="s">
        <v>176</v>
      </c>
      <c r="B391" s="1068"/>
      <c r="C391" s="1068"/>
      <c r="D391" s="1068"/>
      <c r="E391" s="1068"/>
      <c r="F391" s="1068"/>
      <c r="G391" s="1072"/>
      <c r="H391" s="626"/>
    </row>
    <row r="392" spans="1:8" ht="12.75" customHeight="1">
      <c r="A392" s="1064" t="s">
        <v>2</v>
      </c>
      <c r="B392" s="1064"/>
      <c r="C392" s="1064"/>
      <c r="D392" s="1064"/>
      <c r="E392" s="1064"/>
      <c r="F392" s="1064"/>
      <c r="G392" s="1072"/>
      <c r="H392" s="47"/>
    </row>
    <row r="393" spans="1:8" ht="12.75" customHeight="1">
      <c r="A393" s="1048" t="s">
        <v>177</v>
      </c>
      <c r="B393" s="1048"/>
      <c r="C393" s="1048"/>
      <c r="D393" s="1048"/>
      <c r="E393" s="1048"/>
      <c r="F393" s="1048"/>
      <c r="G393" s="1072"/>
      <c r="H393" s="47"/>
    </row>
    <row r="394" spans="1:8" ht="12.75" customHeight="1">
      <c r="A394" s="1050" t="s">
        <v>176</v>
      </c>
      <c r="B394" s="1050"/>
      <c r="C394" s="1050"/>
      <c r="D394" s="1050"/>
      <c r="E394" s="1050"/>
      <c r="F394" s="1050"/>
      <c r="G394" s="1050"/>
      <c r="H394" s="1051"/>
    </row>
    <row r="395" spans="1:8" ht="13.5" customHeight="1" thickBot="1">
      <c r="A395" s="1052" t="s">
        <v>109</v>
      </c>
      <c r="B395" s="1052"/>
      <c r="C395" s="1052"/>
      <c r="D395" s="1052"/>
      <c r="E395" s="1052"/>
      <c r="F395" s="1052"/>
      <c r="G395" s="1052"/>
      <c r="H395" s="1053"/>
    </row>
    <row r="396" spans="1:26" ht="14.25" customHeight="1" thickBot="1" thickTop="1">
      <c r="A396" s="58" t="s">
        <v>6</v>
      </c>
      <c r="B396" s="51" t="s">
        <v>7</v>
      </c>
      <c r="C396" s="568" t="s">
        <v>8</v>
      </c>
      <c r="D396" s="50" t="s">
        <v>9</v>
      </c>
      <c r="E396" s="50" t="s">
        <v>10</v>
      </c>
      <c r="F396" s="81" t="s">
        <v>11</v>
      </c>
      <c r="G396" s="9" t="s">
        <v>463</v>
      </c>
      <c r="H396" s="656" t="s">
        <v>5</v>
      </c>
      <c r="Z396" s="11" t="s">
        <v>38</v>
      </c>
    </row>
    <row r="397" spans="1:26" ht="12.75" customHeight="1" thickBot="1" thickTop="1">
      <c r="A397" s="55" t="s">
        <v>178</v>
      </c>
      <c r="B397" s="185">
        <v>1.26</v>
      </c>
      <c r="C397" s="21">
        <v>50</v>
      </c>
      <c r="D397" s="185">
        <v>63</v>
      </c>
      <c r="E397" s="56" t="s">
        <v>139</v>
      </c>
      <c r="F397" s="57" t="s">
        <v>65</v>
      </c>
      <c r="G397" s="185">
        <v>272.79</v>
      </c>
      <c r="H397" s="651">
        <f>G397*H8</f>
        <v>1118.439</v>
      </c>
      <c r="Z397" s="16">
        <v>272.5</v>
      </c>
    </row>
    <row r="398" spans="1:8" ht="12.75" customHeight="1" thickTop="1">
      <c r="A398" s="335"/>
      <c r="C398" s="335"/>
      <c r="E398" s="335"/>
      <c r="F398" s="335"/>
      <c r="G398" s="48"/>
      <c r="H398" s="316"/>
    </row>
    <row r="399" spans="1:8" ht="12.75" customHeight="1">
      <c r="A399" s="1050" t="s">
        <v>525</v>
      </c>
      <c r="B399" s="1050"/>
      <c r="C399" s="1050"/>
      <c r="D399" s="1050"/>
      <c r="E399" s="1050"/>
      <c r="F399" s="1050"/>
      <c r="G399" s="1050"/>
      <c r="H399" s="1051"/>
    </row>
    <row r="400" spans="1:8" ht="13.5" customHeight="1" thickBot="1">
      <c r="A400" s="1052" t="s">
        <v>526</v>
      </c>
      <c r="B400" s="1052"/>
      <c r="C400" s="1052"/>
      <c r="D400" s="1052"/>
      <c r="E400" s="1052"/>
      <c r="F400" s="1052"/>
      <c r="G400" s="1052"/>
      <c r="H400" s="1053"/>
    </row>
    <row r="401" spans="1:26" ht="14.25" customHeight="1" thickBot="1" thickTop="1">
      <c r="A401" s="30" t="s">
        <v>6</v>
      </c>
      <c r="B401" s="51" t="s">
        <v>7</v>
      </c>
      <c r="C401" s="60" t="s">
        <v>8</v>
      </c>
      <c r="D401" s="81" t="s">
        <v>9</v>
      </c>
      <c r="E401" s="81" t="s">
        <v>10</v>
      </c>
      <c r="F401" s="81" t="s">
        <v>11</v>
      </c>
      <c r="G401" s="579" t="s">
        <v>463</v>
      </c>
      <c r="H401" s="936" t="s">
        <v>5</v>
      </c>
      <c r="Z401" s="11" t="s">
        <v>38</v>
      </c>
    </row>
    <row r="402" spans="1:26" ht="12.75" customHeight="1" thickBot="1">
      <c r="A402" s="937" t="s">
        <v>527</v>
      </c>
      <c r="B402" s="938">
        <v>1.372</v>
      </c>
      <c r="C402" s="938">
        <v>30</v>
      </c>
      <c r="D402" s="938">
        <v>41.16</v>
      </c>
      <c r="E402" s="939" t="s">
        <v>22</v>
      </c>
      <c r="F402" s="940"/>
      <c r="G402" s="938">
        <v>370</v>
      </c>
      <c r="H402" s="941">
        <f>G402*H8</f>
        <v>1516.9999999999998</v>
      </c>
      <c r="Z402" s="16">
        <v>272.5</v>
      </c>
    </row>
    <row r="403" spans="1:8" ht="30.75" customHeight="1">
      <c r="A403" s="1068" t="s">
        <v>524</v>
      </c>
      <c r="B403" s="1068"/>
      <c r="C403" s="1068"/>
      <c r="D403" s="1068"/>
      <c r="E403" s="1068"/>
      <c r="F403" s="1068"/>
      <c r="G403" s="1066"/>
      <c r="H403" s="47"/>
    </row>
    <row r="404" spans="1:8" ht="12.75" customHeight="1">
      <c r="A404" s="1064" t="s">
        <v>2</v>
      </c>
      <c r="B404" s="1064"/>
      <c r="C404" s="1064"/>
      <c r="D404" s="1064"/>
      <c r="E404" s="1064"/>
      <c r="F404" s="1064"/>
      <c r="G404" s="1066"/>
      <c r="H404" s="47"/>
    </row>
    <row r="405" spans="1:8" ht="12.75" customHeight="1">
      <c r="A405" s="1048" t="s">
        <v>177</v>
      </c>
      <c r="B405" s="1048"/>
      <c r="C405" s="1048"/>
      <c r="D405" s="1048"/>
      <c r="E405" s="1048"/>
      <c r="F405" s="1048"/>
      <c r="G405" s="1066"/>
      <c r="H405" s="27"/>
    </row>
    <row r="406" spans="1:8" ht="12.75" customHeight="1">
      <c r="A406" s="1050" t="s">
        <v>179</v>
      </c>
      <c r="B406" s="1050"/>
      <c r="C406" s="1050"/>
      <c r="D406" s="1050"/>
      <c r="E406" s="1050"/>
      <c r="F406" s="1050"/>
      <c r="G406" s="1050"/>
      <c r="H406" s="1046"/>
    </row>
    <row r="407" spans="1:8" ht="13.5" customHeight="1" thickBot="1">
      <c r="A407" s="1069" t="s">
        <v>109</v>
      </c>
      <c r="B407" s="1070"/>
      <c r="C407" s="1070"/>
      <c r="D407" s="1070"/>
      <c r="E407" s="1070"/>
      <c r="F407" s="1070"/>
      <c r="G407" s="1070"/>
      <c r="H407" s="1071"/>
    </row>
    <row r="408" spans="1:26" ht="14.25" customHeight="1" thickBot="1" thickTop="1">
      <c r="A408" s="62" t="s">
        <v>6</v>
      </c>
      <c r="B408" s="29" t="s">
        <v>7</v>
      </c>
      <c r="C408" s="50" t="s">
        <v>8</v>
      </c>
      <c r="D408" s="29" t="s">
        <v>9</v>
      </c>
      <c r="E408" s="50" t="s">
        <v>10</v>
      </c>
      <c r="F408" s="50" t="s">
        <v>11</v>
      </c>
      <c r="G408" s="9" t="s">
        <v>463</v>
      </c>
      <c r="H408" s="776" t="s">
        <v>5</v>
      </c>
      <c r="Z408" s="11" t="s">
        <v>38</v>
      </c>
    </row>
    <row r="409" spans="1:26" ht="13.5" customHeight="1" thickTop="1">
      <c r="A409" s="31" t="s">
        <v>180</v>
      </c>
      <c r="B409" s="32">
        <v>1.26</v>
      </c>
      <c r="C409" s="15">
        <v>50</v>
      </c>
      <c r="D409" s="32">
        <v>63</v>
      </c>
      <c r="E409" s="13" t="s">
        <v>181</v>
      </c>
      <c r="F409" s="14" t="s">
        <v>15</v>
      </c>
      <c r="G409" s="117">
        <v>378</v>
      </c>
      <c r="H409" s="690">
        <f>G417*H8</f>
        <v>1549.8</v>
      </c>
      <c r="Z409" s="16">
        <v>299.75</v>
      </c>
    </row>
    <row r="410" spans="1:26" ht="12.75" customHeight="1">
      <c r="A410" s="17" t="s">
        <v>180</v>
      </c>
      <c r="B410" s="20">
        <v>1.26</v>
      </c>
      <c r="C410" s="20">
        <v>50</v>
      </c>
      <c r="D410" s="20">
        <v>63</v>
      </c>
      <c r="E410" s="18" t="s">
        <v>159</v>
      </c>
      <c r="F410" s="19" t="s">
        <v>15</v>
      </c>
      <c r="G410" s="117">
        <v>378</v>
      </c>
      <c r="H410" s="691">
        <f>G410*H8</f>
        <v>1549.8</v>
      </c>
      <c r="Z410" s="16">
        <v>299.75</v>
      </c>
    </row>
    <row r="411" spans="1:26" ht="12.75" customHeight="1">
      <c r="A411" s="17" t="s">
        <v>180</v>
      </c>
      <c r="B411" s="20">
        <v>1.26</v>
      </c>
      <c r="C411" s="20">
        <v>50</v>
      </c>
      <c r="D411" s="20">
        <v>63</v>
      </c>
      <c r="E411" s="18" t="s">
        <v>132</v>
      </c>
      <c r="F411" s="19" t="s">
        <v>15</v>
      </c>
      <c r="G411" s="117">
        <v>378</v>
      </c>
      <c r="H411" s="691">
        <f>G411*H8</f>
        <v>1549.8</v>
      </c>
      <c r="Z411" s="16">
        <v>299.75</v>
      </c>
    </row>
    <row r="412" spans="1:26" ht="12.75" customHeight="1">
      <c r="A412" s="17" t="s">
        <v>180</v>
      </c>
      <c r="B412" s="20">
        <v>1.26</v>
      </c>
      <c r="C412" s="20">
        <v>50</v>
      </c>
      <c r="D412" s="20">
        <v>63</v>
      </c>
      <c r="E412" s="18" t="s">
        <v>112</v>
      </c>
      <c r="F412" s="19" t="s">
        <v>15</v>
      </c>
      <c r="G412" s="117">
        <v>378</v>
      </c>
      <c r="H412" s="691">
        <f>G412*H8</f>
        <v>1549.8</v>
      </c>
      <c r="Z412" s="16">
        <v>299.75</v>
      </c>
    </row>
    <row r="413" spans="1:26" ht="12.75" customHeight="1">
      <c r="A413" s="17" t="s">
        <v>180</v>
      </c>
      <c r="B413" s="20">
        <v>1.26</v>
      </c>
      <c r="C413" s="20">
        <v>50</v>
      </c>
      <c r="D413" s="20">
        <v>63</v>
      </c>
      <c r="E413" s="18" t="s">
        <v>155</v>
      </c>
      <c r="F413" s="19" t="s">
        <v>15</v>
      </c>
      <c r="G413" s="117">
        <v>378</v>
      </c>
      <c r="H413" s="691">
        <f>G413*H8</f>
        <v>1549.8</v>
      </c>
      <c r="Z413" s="16">
        <v>299.75</v>
      </c>
    </row>
    <row r="414" spans="1:26" ht="12.75" customHeight="1">
      <c r="A414" s="17" t="s">
        <v>180</v>
      </c>
      <c r="B414" s="20">
        <v>1.26</v>
      </c>
      <c r="C414" s="20">
        <v>50</v>
      </c>
      <c r="D414" s="20">
        <v>63</v>
      </c>
      <c r="E414" s="18" t="s">
        <v>182</v>
      </c>
      <c r="F414" s="19" t="s">
        <v>15</v>
      </c>
      <c r="G414" s="117">
        <v>378</v>
      </c>
      <c r="H414" s="691">
        <f>G414*H8</f>
        <v>1549.8</v>
      </c>
      <c r="Z414" s="16">
        <v>299.75</v>
      </c>
    </row>
    <row r="415" spans="1:26" ht="12.75" customHeight="1">
      <c r="A415" s="17" t="s">
        <v>180</v>
      </c>
      <c r="B415" s="20">
        <v>1.26</v>
      </c>
      <c r="C415" s="20">
        <v>50</v>
      </c>
      <c r="D415" s="20">
        <v>63</v>
      </c>
      <c r="E415" s="18" t="s">
        <v>154</v>
      </c>
      <c r="F415" s="19" t="s">
        <v>15</v>
      </c>
      <c r="G415" s="117">
        <v>378</v>
      </c>
      <c r="H415" s="691">
        <f>G415*H8</f>
        <v>1549.8</v>
      </c>
      <c r="Z415" s="16">
        <v>299.75</v>
      </c>
    </row>
    <row r="416" spans="1:26" ht="12.75" customHeight="1">
      <c r="A416" s="17" t="s">
        <v>180</v>
      </c>
      <c r="B416" s="20">
        <v>1.26</v>
      </c>
      <c r="C416" s="20">
        <v>50</v>
      </c>
      <c r="D416" s="20">
        <v>63</v>
      </c>
      <c r="E416" s="18" t="s">
        <v>144</v>
      </c>
      <c r="F416" s="19" t="s">
        <v>15</v>
      </c>
      <c r="G416" s="117">
        <v>378</v>
      </c>
      <c r="H416" s="691">
        <f>G416*H8</f>
        <v>1549.8</v>
      </c>
      <c r="Z416" s="16">
        <v>299.75</v>
      </c>
    </row>
    <row r="417" spans="1:26" ht="12.75" customHeight="1">
      <c r="A417" s="17" t="s">
        <v>180</v>
      </c>
      <c r="B417" s="20">
        <v>1.26</v>
      </c>
      <c r="C417" s="20">
        <v>50</v>
      </c>
      <c r="D417" s="20">
        <v>63</v>
      </c>
      <c r="E417" s="18" t="s">
        <v>183</v>
      </c>
      <c r="F417" s="19" t="s">
        <v>15</v>
      </c>
      <c r="G417" s="117">
        <v>378</v>
      </c>
      <c r="H417" s="691">
        <f>G417*H8</f>
        <v>1549.8</v>
      </c>
      <c r="Z417" s="16">
        <v>299.75</v>
      </c>
    </row>
    <row r="418" spans="1:26" ht="12.75" customHeight="1">
      <c r="A418" s="17" t="s">
        <v>180</v>
      </c>
      <c r="B418" s="20">
        <v>1.26</v>
      </c>
      <c r="C418" s="20">
        <v>50</v>
      </c>
      <c r="D418" s="20">
        <v>63</v>
      </c>
      <c r="E418" s="18" t="s">
        <v>129</v>
      </c>
      <c r="F418" s="19" t="s">
        <v>15</v>
      </c>
      <c r="G418" s="117">
        <v>378</v>
      </c>
      <c r="H418" s="691">
        <f>G418*H8</f>
        <v>1549.8</v>
      </c>
      <c r="Z418" s="16">
        <v>299.75</v>
      </c>
    </row>
    <row r="419" spans="1:26" ht="12.75" customHeight="1">
      <c r="A419" s="17" t="s">
        <v>180</v>
      </c>
      <c r="B419" s="20">
        <v>1.26</v>
      </c>
      <c r="C419" s="20">
        <v>50</v>
      </c>
      <c r="D419" s="20">
        <v>63</v>
      </c>
      <c r="E419" s="18" t="s">
        <v>292</v>
      </c>
      <c r="F419" s="19" t="s">
        <v>15</v>
      </c>
      <c r="G419" s="117">
        <v>378</v>
      </c>
      <c r="H419" s="691">
        <f>G419*H8</f>
        <v>1549.8</v>
      </c>
      <c r="Z419" s="16">
        <v>299.75</v>
      </c>
    </row>
    <row r="420" spans="1:26" ht="12.75" customHeight="1">
      <c r="A420" s="17" t="s">
        <v>180</v>
      </c>
      <c r="B420" s="20">
        <v>1.26</v>
      </c>
      <c r="C420" s="20">
        <v>50</v>
      </c>
      <c r="D420" s="20">
        <v>63</v>
      </c>
      <c r="E420" s="18" t="s">
        <v>293</v>
      </c>
      <c r="F420" s="19" t="s">
        <v>15</v>
      </c>
      <c r="G420" s="117">
        <v>378</v>
      </c>
      <c r="H420" s="691">
        <f>G420*H8</f>
        <v>1549.8</v>
      </c>
      <c r="Z420" s="16">
        <v>299.75</v>
      </c>
    </row>
    <row r="421" spans="1:26" ht="12.75" customHeight="1">
      <c r="A421" s="17" t="s">
        <v>180</v>
      </c>
      <c r="B421" s="20">
        <v>1.26</v>
      </c>
      <c r="C421" s="20">
        <v>50</v>
      </c>
      <c r="D421" s="20">
        <v>63</v>
      </c>
      <c r="E421" s="18" t="s">
        <v>294</v>
      </c>
      <c r="F421" s="19" t="s">
        <v>15</v>
      </c>
      <c r="G421" s="117">
        <v>378</v>
      </c>
      <c r="H421" s="691">
        <f>G421*H8</f>
        <v>1549.8</v>
      </c>
      <c r="Z421" s="16">
        <v>299.75</v>
      </c>
    </row>
    <row r="422" spans="1:26" ht="12.75" customHeight="1">
      <c r="A422" s="17" t="s">
        <v>180</v>
      </c>
      <c r="B422" s="20">
        <v>1.26</v>
      </c>
      <c r="C422" s="20">
        <v>50</v>
      </c>
      <c r="D422" s="20">
        <v>63</v>
      </c>
      <c r="E422" s="18" t="s">
        <v>145</v>
      </c>
      <c r="F422" s="19" t="s">
        <v>15</v>
      </c>
      <c r="G422" s="117">
        <v>378</v>
      </c>
      <c r="H422" s="691">
        <f>G422*H8</f>
        <v>1549.8</v>
      </c>
      <c r="Z422" s="16">
        <v>299.75</v>
      </c>
    </row>
    <row r="423" spans="1:26" ht="12.75" customHeight="1" thickBot="1">
      <c r="A423" s="55" t="s">
        <v>180</v>
      </c>
      <c r="B423" s="21">
        <v>1.26</v>
      </c>
      <c r="C423" s="21">
        <v>50</v>
      </c>
      <c r="D423" s="21">
        <v>63</v>
      </c>
      <c r="E423" s="56" t="s">
        <v>295</v>
      </c>
      <c r="F423" s="180" t="s">
        <v>15</v>
      </c>
      <c r="G423" s="689">
        <v>378</v>
      </c>
      <c r="H423" s="692">
        <f>G423*H8</f>
        <v>1549.8</v>
      </c>
      <c r="Z423" s="16">
        <v>299.75</v>
      </c>
    </row>
    <row r="424" spans="1:8" ht="12.75" customHeight="1" thickTop="1">
      <c r="A424" s="335"/>
      <c r="B424" s="335"/>
      <c r="C424" s="335"/>
      <c r="D424" s="335"/>
      <c r="E424" s="335"/>
      <c r="G424" s="48"/>
      <c r="H424" s="47"/>
    </row>
    <row r="425" spans="7:8" ht="12.75" customHeight="1">
      <c r="G425" s="48"/>
      <c r="H425" s="47"/>
    </row>
    <row r="426" spans="1:8" ht="9.75" customHeight="1">
      <c r="A426" s="48"/>
      <c r="B426" s="48"/>
      <c r="C426" s="48"/>
      <c r="D426" s="48"/>
      <c r="E426" s="48"/>
      <c r="F426" s="48"/>
      <c r="G426" s="48"/>
      <c r="H426" s="626"/>
    </row>
    <row r="427" spans="1:8" ht="12.75" customHeight="1" hidden="1">
      <c r="A427" s="48"/>
      <c r="B427" s="48"/>
      <c r="C427" s="48"/>
      <c r="D427" s="48"/>
      <c r="E427" s="48"/>
      <c r="F427" s="48"/>
      <c r="G427" s="48"/>
      <c r="H427" s="626"/>
    </row>
    <row r="428" spans="1:8" ht="42.75" customHeight="1">
      <c r="A428" s="1068" t="s">
        <v>184</v>
      </c>
      <c r="B428" s="1068"/>
      <c r="C428" s="1068"/>
      <c r="D428" s="1068"/>
      <c r="E428" s="1068"/>
      <c r="F428" s="1068"/>
      <c r="G428" s="47"/>
      <c r="H428" s="47"/>
    </row>
    <row r="429" spans="1:8" ht="12.75" customHeight="1">
      <c r="A429" s="1050" t="s">
        <v>184</v>
      </c>
      <c r="B429" s="1050"/>
      <c r="C429" s="1050"/>
      <c r="D429" s="1050"/>
      <c r="E429" s="1050"/>
      <c r="F429" s="1050"/>
      <c r="G429" s="1050"/>
      <c r="H429" s="1046"/>
    </row>
    <row r="430" spans="1:8" ht="13.5" customHeight="1" thickBot="1">
      <c r="A430" s="1052" t="s">
        <v>109</v>
      </c>
      <c r="B430" s="1052"/>
      <c r="C430" s="1052"/>
      <c r="D430" s="1052"/>
      <c r="E430" s="1052"/>
      <c r="F430" s="1052"/>
      <c r="G430" s="1052"/>
      <c r="H430" s="1067"/>
    </row>
    <row r="431" spans="1:26" ht="14.25" customHeight="1" thickBot="1" thickTop="1">
      <c r="A431" s="10" t="s">
        <v>6</v>
      </c>
      <c r="B431" s="65" t="s">
        <v>7</v>
      </c>
      <c r="C431" s="65" t="s">
        <v>8</v>
      </c>
      <c r="D431" s="82" t="s">
        <v>9</v>
      </c>
      <c r="E431" s="50" t="s">
        <v>10</v>
      </c>
      <c r="F431" s="52" t="s">
        <v>11</v>
      </c>
      <c r="G431" s="9" t="s">
        <v>463</v>
      </c>
      <c r="H431" s="693" t="s">
        <v>5</v>
      </c>
      <c r="Z431" s="11" t="s">
        <v>38</v>
      </c>
    </row>
    <row r="432" spans="1:26" ht="13.5" customHeight="1" thickBot="1" thickTop="1">
      <c r="A432" s="12" t="s">
        <v>368</v>
      </c>
      <c r="B432" s="721">
        <v>1.235</v>
      </c>
      <c r="C432" s="15">
        <v>50</v>
      </c>
      <c r="D432" s="160">
        <v>61.75</v>
      </c>
      <c r="E432" s="13" t="s">
        <v>112</v>
      </c>
      <c r="F432" s="53" t="s">
        <v>15</v>
      </c>
      <c r="G432" s="32">
        <v>605.15</v>
      </c>
      <c r="H432" s="669">
        <f>G432*H8</f>
        <v>2481.115</v>
      </c>
      <c r="Z432" s="16">
        <v>660</v>
      </c>
    </row>
    <row r="433" spans="1:26" ht="12.75" customHeight="1" thickBot="1" thickTop="1">
      <c r="A433" s="12" t="s">
        <v>368</v>
      </c>
      <c r="B433" s="106">
        <v>1.235</v>
      </c>
      <c r="C433" s="20">
        <v>50</v>
      </c>
      <c r="D433" s="313">
        <v>61.75</v>
      </c>
      <c r="E433" s="18" t="s">
        <v>185</v>
      </c>
      <c r="F433" s="19"/>
      <c r="G433" s="32">
        <v>605.15</v>
      </c>
      <c r="H433" s="650">
        <f>G433*H8</f>
        <v>2481.115</v>
      </c>
      <c r="Z433" s="16">
        <v>660</v>
      </c>
    </row>
    <row r="434" spans="1:26" ht="12.75" customHeight="1" thickBot="1" thickTop="1">
      <c r="A434" s="12" t="s">
        <v>368</v>
      </c>
      <c r="B434" s="106">
        <v>1.235</v>
      </c>
      <c r="C434" s="21">
        <v>50</v>
      </c>
      <c r="D434" s="705">
        <v>61.75</v>
      </c>
      <c r="E434" s="56" t="s">
        <v>186</v>
      </c>
      <c r="F434" s="57"/>
      <c r="G434" s="32">
        <v>605.15</v>
      </c>
      <c r="H434" s="670">
        <f>G434*H8</f>
        <v>2481.115</v>
      </c>
      <c r="Z434" s="16">
        <v>660</v>
      </c>
    </row>
    <row r="435" spans="1:26" ht="12.75" customHeight="1" thickBot="1" thickTop="1">
      <c r="A435" s="12" t="s">
        <v>368</v>
      </c>
      <c r="B435" s="106">
        <v>1.235</v>
      </c>
      <c r="C435" s="106">
        <v>50</v>
      </c>
      <c r="D435" s="106">
        <v>61.75</v>
      </c>
      <c r="E435" s="107" t="s">
        <v>187</v>
      </c>
      <c r="F435" s="107"/>
      <c r="G435" s="32">
        <v>605.15</v>
      </c>
      <c r="H435" s="664">
        <f>G435*H8</f>
        <v>2481.115</v>
      </c>
      <c r="Z435" s="16">
        <v>660</v>
      </c>
    </row>
    <row r="436" spans="1:26" ht="13.5" customHeight="1" thickBot="1" thickTop="1">
      <c r="A436" s="533" t="s">
        <v>368</v>
      </c>
      <c r="B436" s="147">
        <v>1.235</v>
      </c>
      <c r="C436" s="170">
        <v>50</v>
      </c>
      <c r="D436" s="15">
        <v>61.75</v>
      </c>
      <c r="E436" s="198" t="s">
        <v>112</v>
      </c>
      <c r="F436" s="171"/>
      <c r="G436" s="32">
        <v>605.15</v>
      </c>
      <c r="H436" s="660">
        <f>G436*H8</f>
        <v>2481.115</v>
      </c>
      <c r="Z436" s="16">
        <v>660</v>
      </c>
    </row>
    <row r="437" spans="1:26" ht="13.5" customHeight="1" thickBot="1" thickTop="1">
      <c r="A437" s="121" t="s">
        <v>570</v>
      </c>
      <c r="B437" s="721">
        <v>1.235</v>
      </c>
      <c r="C437" s="147">
        <v>50</v>
      </c>
      <c r="D437" s="720">
        <v>61.75</v>
      </c>
      <c r="E437" s="531" t="s">
        <v>112</v>
      </c>
      <c r="F437" s="149" t="s">
        <v>15</v>
      </c>
      <c r="G437" s="147">
        <v>592.8</v>
      </c>
      <c r="H437" s="663">
        <f>G437*H8</f>
        <v>2430.4799999999996</v>
      </c>
      <c r="Z437" s="16">
        <v>633</v>
      </c>
    </row>
    <row r="438" spans="1:26" ht="13.5" customHeight="1" thickTop="1">
      <c r="A438" s="121" t="s">
        <v>369</v>
      </c>
      <c r="B438" s="721">
        <v>1.235</v>
      </c>
      <c r="C438" s="147">
        <v>50</v>
      </c>
      <c r="D438" s="720">
        <v>61.75</v>
      </c>
      <c r="E438" s="531" t="s">
        <v>112</v>
      </c>
      <c r="F438" s="149" t="s">
        <v>15</v>
      </c>
      <c r="G438" s="147">
        <v>592.8</v>
      </c>
      <c r="H438" s="663">
        <f>G438*H8</f>
        <v>2430.4799999999996</v>
      </c>
      <c r="Z438" s="16">
        <v>633</v>
      </c>
    </row>
    <row r="439" spans="1:26" ht="13.5" customHeight="1">
      <c r="A439" s="121" t="s">
        <v>369</v>
      </c>
      <c r="B439" s="106">
        <v>1.235</v>
      </c>
      <c r="C439" s="147">
        <v>50</v>
      </c>
      <c r="D439" s="106">
        <v>61.75</v>
      </c>
      <c r="E439" s="148" t="s">
        <v>186</v>
      </c>
      <c r="F439" s="149" t="s">
        <v>15</v>
      </c>
      <c r="G439" s="147">
        <v>592.8</v>
      </c>
      <c r="H439" s="663">
        <f>G439*H8</f>
        <v>2430.4799999999996</v>
      </c>
      <c r="Z439" s="16">
        <v>633</v>
      </c>
    </row>
    <row r="440" spans="1:26" ht="12.75" customHeight="1">
      <c r="A440" s="121" t="s">
        <v>369</v>
      </c>
      <c r="B440" s="147">
        <v>1.235</v>
      </c>
      <c r="C440" s="106">
        <v>50</v>
      </c>
      <c r="D440" s="106">
        <v>61.75</v>
      </c>
      <c r="E440" s="111" t="s">
        <v>188</v>
      </c>
      <c r="F440" s="107" t="s">
        <v>15</v>
      </c>
      <c r="G440" s="147">
        <v>592.8</v>
      </c>
      <c r="H440" s="664">
        <f>G440*H8</f>
        <v>2430.4799999999996</v>
      </c>
      <c r="Z440" s="16">
        <v>633</v>
      </c>
    </row>
    <row r="441" spans="1:26" ht="12.75" customHeight="1">
      <c r="A441" s="121" t="s">
        <v>369</v>
      </c>
      <c r="B441" s="147">
        <v>1.235</v>
      </c>
      <c r="C441" s="106">
        <v>50</v>
      </c>
      <c r="D441" s="90">
        <v>61.75</v>
      </c>
      <c r="E441" s="111" t="s">
        <v>187</v>
      </c>
      <c r="F441" s="107" t="s">
        <v>15</v>
      </c>
      <c r="G441" s="147">
        <v>592.8</v>
      </c>
      <c r="H441" s="664">
        <f>G441*H8</f>
        <v>2430.4799999999996</v>
      </c>
      <c r="Z441" s="16">
        <v>633</v>
      </c>
    </row>
    <row r="442" spans="1:26" ht="12.75" customHeight="1" thickBot="1">
      <c r="A442" s="536" t="s">
        <v>369</v>
      </c>
      <c r="B442" s="574">
        <v>1.235</v>
      </c>
      <c r="C442" s="207">
        <v>50</v>
      </c>
      <c r="D442" s="313">
        <v>61.75</v>
      </c>
      <c r="E442" s="537" t="s">
        <v>185</v>
      </c>
      <c r="F442" s="206" t="s">
        <v>15</v>
      </c>
      <c r="G442" s="147">
        <v>592.8</v>
      </c>
      <c r="H442" s="694">
        <f>G442*H8</f>
        <v>2430.4799999999996</v>
      </c>
      <c r="Z442" s="16">
        <v>633</v>
      </c>
    </row>
    <row r="443" spans="1:26" ht="12.75" customHeight="1" thickTop="1">
      <c r="A443" s="329"/>
      <c r="B443" s="338"/>
      <c r="C443" s="72"/>
      <c r="D443" s="338"/>
      <c r="E443" s="505"/>
      <c r="F443" s="41"/>
      <c r="G443" s="72"/>
      <c r="H443" s="129"/>
      <c r="Z443" s="72"/>
    </row>
    <row r="444" spans="1:26" ht="12.75" customHeight="1" thickBot="1">
      <c r="A444" s="40"/>
      <c r="B444" s="72"/>
      <c r="C444" s="203"/>
      <c r="D444" s="203"/>
      <c r="E444" s="505"/>
      <c r="F444" s="41"/>
      <c r="G444" s="72"/>
      <c r="H444" s="129"/>
      <c r="Z444" s="72"/>
    </row>
    <row r="445" spans="1:26" ht="14.25" customHeight="1" thickBot="1" thickTop="1">
      <c r="A445" s="546" t="s">
        <v>6</v>
      </c>
      <c r="B445" s="547" t="s">
        <v>7</v>
      </c>
      <c r="C445" s="65" t="s">
        <v>8</v>
      </c>
      <c r="D445" s="82" t="s">
        <v>9</v>
      </c>
      <c r="E445" s="50" t="s">
        <v>10</v>
      </c>
      <c r="F445" s="52" t="s">
        <v>11</v>
      </c>
      <c r="G445" s="551" t="s">
        <v>463</v>
      </c>
      <c r="H445" s="693" t="s">
        <v>5</v>
      </c>
      <c r="Z445" s="11" t="s">
        <v>38</v>
      </c>
    </row>
    <row r="446" spans="1:26" ht="12.75" customHeight="1" thickTop="1">
      <c r="A446" s="520" t="s">
        <v>373</v>
      </c>
      <c r="B446" s="220">
        <v>1.235</v>
      </c>
      <c r="C446" s="220">
        <v>50</v>
      </c>
      <c r="D446" s="220">
        <f>B446*C446</f>
        <v>61.75000000000001</v>
      </c>
      <c r="E446" s="534" t="s">
        <v>370</v>
      </c>
      <c r="F446" s="548" t="s">
        <v>372</v>
      </c>
      <c r="G446" s="147">
        <v>741</v>
      </c>
      <c r="H446" s="663">
        <f>G446*H8</f>
        <v>3038.1</v>
      </c>
      <c r="Z446" s="72"/>
    </row>
    <row r="447" spans="1:26" ht="12.75" customHeight="1">
      <c r="A447" s="105" t="s">
        <v>373</v>
      </c>
      <c r="B447" s="106">
        <v>1.235</v>
      </c>
      <c r="C447" s="106">
        <v>50</v>
      </c>
      <c r="D447" s="106">
        <f aca="true" t="shared" si="0" ref="D447:D452">B447*C447</f>
        <v>61.75000000000001</v>
      </c>
      <c r="E447" s="111" t="s">
        <v>186</v>
      </c>
      <c r="F447" s="538" t="s">
        <v>372</v>
      </c>
      <c r="G447" s="147">
        <v>741</v>
      </c>
      <c r="H447" s="663">
        <f>G447*H8</f>
        <v>3038.1</v>
      </c>
      <c r="Z447" s="72"/>
    </row>
    <row r="448" spans="1:26" ht="12.75" customHeight="1">
      <c r="A448" s="105" t="s">
        <v>373</v>
      </c>
      <c r="B448" s="106">
        <v>1.235</v>
      </c>
      <c r="C448" s="106">
        <v>50</v>
      </c>
      <c r="D448" s="106">
        <f t="shared" si="0"/>
        <v>61.75000000000001</v>
      </c>
      <c r="E448" s="111" t="s">
        <v>185</v>
      </c>
      <c r="F448" s="538" t="s">
        <v>372</v>
      </c>
      <c r="G448" s="147">
        <v>741</v>
      </c>
      <c r="H448" s="663">
        <f>G448*H8</f>
        <v>3038.1</v>
      </c>
      <c r="Z448" s="72"/>
    </row>
    <row r="449" spans="1:26" ht="12.75" customHeight="1">
      <c r="A449" s="105" t="s">
        <v>373</v>
      </c>
      <c r="B449" s="106">
        <v>1.235</v>
      </c>
      <c r="C449" s="106">
        <v>50</v>
      </c>
      <c r="D449" s="106">
        <f t="shared" si="0"/>
        <v>61.75000000000001</v>
      </c>
      <c r="E449" s="111" t="s">
        <v>188</v>
      </c>
      <c r="F449" s="538" t="s">
        <v>372</v>
      </c>
      <c r="G449" s="147">
        <v>741</v>
      </c>
      <c r="H449" s="663">
        <f>G449*H8</f>
        <v>3038.1</v>
      </c>
      <c r="Z449" s="72"/>
    </row>
    <row r="450" spans="1:8" ht="12.75" customHeight="1">
      <c r="A450" s="536" t="s">
        <v>373</v>
      </c>
      <c r="B450" s="106">
        <v>1.235</v>
      </c>
      <c r="C450" s="106">
        <v>50</v>
      </c>
      <c r="D450" s="106">
        <f t="shared" si="0"/>
        <v>61.75000000000001</v>
      </c>
      <c r="E450" s="228" t="s">
        <v>187</v>
      </c>
      <c r="F450" s="538" t="s">
        <v>372</v>
      </c>
      <c r="G450" s="147">
        <v>741</v>
      </c>
      <c r="H450" s="663">
        <f>G450*H8</f>
        <v>3038.1</v>
      </c>
    </row>
    <row r="451" spans="1:8" ht="12.75" customHeight="1">
      <c r="A451" s="105" t="s">
        <v>373</v>
      </c>
      <c r="B451" s="106">
        <v>1.235</v>
      </c>
      <c r="C451" s="106">
        <v>50</v>
      </c>
      <c r="D451" s="106">
        <f t="shared" si="0"/>
        <v>61.75000000000001</v>
      </c>
      <c r="E451" s="228" t="s">
        <v>142</v>
      </c>
      <c r="F451" s="538" t="s">
        <v>372</v>
      </c>
      <c r="G451" s="147">
        <v>741</v>
      </c>
      <c r="H451" s="663">
        <f>G451*H8</f>
        <v>3038.1</v>
      </c>
    </row>
    <row r="452" spans="1:8" ht="12.75" customHeight="1" thickBot="1">
      <c r="A452" s="169" t="s">
        <v>373</v>
      </c>
      <c r="B452" s="170">
        <v>1.235</v>
      </c>
      <c r="C452" s="170">
        <v>50</v>
      </c>
      <c r="D452" s="170">
        <f t="shared" si="0"/>
        <v>61.75000000000001</v>
      </c>
      <c r="E452" s="535" t="s">
        <v>371</v>
      </c>
      <c r="F452" s="539" t="s">
        <v>372</v>
      </c>
      <c r="G452" s="170">
        <v>741</v>
      </c>
      <c r="H452" s="662">
        <f>G452*H8</f>
        <v>3038.1</v>
      </c>
    </row>
    <row r="453" spans="3:8" ht="12.75" customHeight="1" thickBot="1" thickTop="1">
      <c r="C453" s="545"/>
      <c r="F453" s="335"/>
      <c r="G453" s="545"/>
      <c r="H453" s="697"/>
    </row>
    <row r="454" spans="1:26" ht="14.25" customHeight="1" thickBot="1" thickTop="1">
      <c r="A454" s="546" t="s">
        <v>6</v>
      </c>
      <c r="B454" s="547" t="s">
        <v>7</v>
      </c>
      <c r="C454" s="65" t="s">
        <v>8</v>
      </c>
      <c r="D454" s="547" t="s">
        <v>9</v>
      </c>
      <c r="E454" s="50" t="s">
        <v>10</v>
      </c>
      <c r="F454" s="52" t="s">
        <v>11</v>
      </c>
      <c r="G454" s="9" t="s">
        <v>463</v>
      </c>
      <c r="H454" s="696" t="s">
        <v>5</v>
      </c>
      <c r="I454" s="730"/>
      <c r="Z454" s="11" t="s">
        <v>38</v>
      </c>
    </row>
    <row r="455" spans="1:8" ht="12.75" customHeight="1" thickTop="1">
      <c r="A455" s="424" t="s">
        <v>374</v>
      </c>
      <c r="B455" s="424">
        <v>1.235</v>
      </c>
      <c r="C455" s="145">
        <v>50</v>
      </c>
      <c r="D455" s="145">
        <f>C455*B455</f>
        <v>61.75000000000001</v>
      </c>
      <c r="E455" s="541" t="s">
        <v>370</v>
      </c>
      <c r="F455" s="549" t="s">
        <v>372</v>
      </c>
      <c r="G455" s="145">
        <v>1451</v>
      </c>
      <c r="H455" s="695">
        <f>G455*H8</f>
        <v>5949.099999999999</v>
      </c>
    </row>
    <row r="456" spans="1:8" ht="12.75" customHeight="1">
      <c r="A456" s="422" t="s">
        <v>374</v>
      </c>
      <c r="B456" s="109">
        <v>1.235</v>
      </c>
      <c r="C456" s="109">
        <v>50</v>
      </c>
      <c r="D456" s="109">
        <f aca="true" t="shared" si="1" ref="D456:D461">C456*B456</f>
        <v>61.75000000000001</v>
      </c>
      <c r="E456" s="228" t="s">
        <v>186</v>
      </c>
      <c r="F456" s="540" t="s">
        <v>372</v>
      </c>
      <c r="G456" s="145">
        <v>1451</v>
      </c>
      <c r="H456" s="663">
        <f>G456*H8</f>
        <v>5949.099999999999</v>
      </c>
    </row>
    <row r="457" spans="1:8" ht="12.75" customHeight="1">
      <c r="A457" s="109" t="s">
        <v>374</v>
      </c>
      <c r="B457" s="109">
        <v>1.235</v>
      </c>
      <c r="C457" s="109">
        <v>50</v>
      </c>
      <c r="D457" s="109">
        <f t="shared" si="1"/>
        <v>61.75000000000001</v>
      </c>
      <c r="E457" s="228" t="s">
        <v>185</v>
      </c>
      <c r="F457" s="540" t="s">
        <v>372</v>
      </c>
      <c r="G457" s="145">
        <v>1451</v>
      </c>
      <c r="H457" s="663">
        <f>G457*H8</f>
        <v>5949.099999999999</v>
      </c>
    </row>
    <row r="458" spans="1:8" ht="12.75" customHeight="1">
      <c r="A458" s="109" t="s">
        <v>374</v>
      </c>
      <c r="B458" s="109">
        <v>1.235</v>
      </c>
      <c r="C458" s="109">
        <v>50</v>
      </c>
      <c r="D458" s="109">
        <f t="shared" si="1"/>
        <v>61.75000000000001</v>
      </c>
      <c r="E458" s="228" t="s">
        <v>188</v>
      </c>
      <c r="F458" s="540" t="s">
        <v>372</v>
      </c>
      <c r="G458" s="145">
        <v>1451</v>
      </c>
      <c r="H458" s="663">
        <f>G458*H8</f>
        <v>5949.099999999999</v>
      </c>
    </row>
    <row r="459" spans="1:8" ht="12.75" customHeight="1">
      <c r="A459" s="109" t="s">
        <v>374</v>
      </c>
      <c r="B459" s="109">
        <v>1.235</v>
      </c>
      <c r="C459" s="109">
        <v>50</v>
      </c>
      <c r="D459" s="109">
        <f t="shared" si="1"/>
        <v>61.75000000000001</v>
      </c>
      <c r="E459" s="228" t="s">
        <v>187</v>
      </c>
      <c r="F459" s="540" t="s">
        <v>372</v>
      </c>
      <c r="G459" s="145">
        <v>1451</v>
      </c>
      <c r="H459" s="663">
        <f>G459*H8</f>
        <v>5949.099999999999</v>
      </c>
    </row>
    <row r="460" spans="1:8" ht="12.75" customHeight="1">
      <c r="A460" s="422" t="s">
        <v>374</v>
      </c>
      <c r="B460" s="109">
        <v>1.235</v>
      </c>
      <c r="C460" s="109">
        <v>50</v>
      </c>
      <c r="D460" s="109">
        <f t="shared" si="1"/>
        <v>61.75000000000001</v>
      </c>
      <c r="E460" s="228" t="s">
        <v>142</v>
      </c>
      <c r="F460" s="540" t="s">
        <v>372</v>
      </c>
      <c r="G460" s="145">
        <v>1451</v>
      </c>
      <c r="H460" s="663">
        <f>G460*H8</f>
        <v>5949.099999999999</v>
      </c>
    </row>
    <row r="461" spans="1:8" ht="12.75" customHeight="1" thickBot="1">
      <c r="A461" s="196" t="s">
        <v>374</v>
      </c>
      <c r="B461" s="196">
        <v>1.235</v>
      </c>
      <c r="C461" s="196">
        <v>50</v>
      </c>
      <c r="D461" s="196">
        <f t="shared" si="1"/>
        <v>61.75000000000001</v>
      </c>
      <c r="E461" s="535" t="s">
        <v>371</v>
      </c>
      <c r="F461" s="542" t="s">
        <v>372</v>
      </c>
      <c r="G461" s="145">
        <v>1451</v>
      </c>
      <c r="H461" s="662">
        <f>G461*H8</f>
        <v>5949.099999999999</v>
      </c>
    </row>
    <row r="462" spans="1:8" ht="12.75" customHeight="1" thickBot="1" thickTop="1">
      <c r="A462" s="543"/>
      <c r="B462" s="335"/>
      <c r="C462" s="545"/>
      <c r="D462" s="335"/>
      <c r="E462" s="335"/>
      <c r="F462" s="335"/>
      <c r="G462" s="545"/>
      <c r="H462" s="316"/>
    </row>
    <row r="463" spans="1:26" ht="14.25" customHeight="1" thickBot="1" thickTop="1">
      <c r="A463" s="551" t="s">
        <v>6</v>
      </c>
      <c r="B463" s="550" t="s">
        <v>7</v>
      </c>
      <c r="C463" s="65" t="s">
        <v>8</v>
      </c>
      <c r="D463" s="547" t="s">
        <v>9</v>
      </c>
      <c r="E463" s="50" t="s">
        <v>10</v>
      </c>
      <c r="F463" s="52" t="s">
        <v>11</v>
      </c>
      <c r="G463" s="9" t="s">
        <v>463</v>
      </c>
      <c r="H463" s="696" t="s">
        <v>5</v>
      </c>
      <c r="I463" s="730"/>
      <c r="Z463" s="11" t="s">
        <v>38</v>
      </c>
    </row>
    <row r="464" spans="1:8" ht="12.75" customHeight="1" thickTop="1">
      <c r="A464" s="145" t="s">
        <v>375</v>
      </c>
      <c r="B464" s="145">
        <v>1.235</v>
      </c>
      <c r="C464" s="145">
        <v>50</v>
      </c>
      <c r="D464" s="145">
        <f aca="true" t="shared" si="2" ref="D464:D469">B464*C464</f>
        <v>61.75000000000001</v>
      </c>
      <c r="E464" s="541" t="s">
        <v>186</v>
      </c>
      <c r="F464" s="553" t="s">
        <v>372</v>
      </c>
      <c r="G464" s="145">
        <v>926.25</v>
      </c>
      <c r="H464" s="695">
        <f>G464*H8</f>
        <v>3797.6249999999995</v>
      </c>
    </row>
    <row r="465" spans="1:8" ht="12.75" customHeight="1">
      <c r="A465" s="109" t="s">
        <v>375</v>
      </c>
      <c r="B465" s="109">
        <v>1.235</v>
      </c>
      <c r="C465" s="109">
        <v>50</v>
      </c>
      <c r="D465" s="109">
        <f t="shared" si="2"/>
        <v>61.75000000000001</v>
      </c>
      <c r="E465" s="228" t="s">
        <v>185</v>
      </c>
      <c r="F465" s="541" t="s">
        <v>372</v>
      </c>
      <c r="G465" s="145">
        <v>926.25</v>
      </c>
      <c r="H465" s="664">
        <f>G465*H8</f>
        <v>3797.6249999999995</v>
      </c>
    </row>
    <row r="466" spans="1:8" ht="12.75" customHeight="1">
      <c r="A466" s="109" t="s">
        <v>375</v>
      </c>
      <c r="B466" s="109">
        <v>1.235</v>
      </c>
      <c r="C466" s="109">
        <v>50</v>
      </c>
      <c r="D466" s="109">
        <f t="shared" si="2"/>
        <v>61.75000000000001</v>
      </c>
      <c r="E466" s="228" t="s">
        <v>187</v>
      </c>
      <c r="F466" s="541" t="s">
        <v>372</v>
      </c>
      <c r="G466" s="145">
        <v>926.25</v>
      </c>
      <c r="H466" s="664">
        <f>G466*H8</f>
        <v>3797.6249999999995</v>
      </c>
    </row>
    <row r="467" spans="1:8" ht="12.75" customHeight="1">
      <c r="A467" s="109" t="s">
        <v>375</v>
      </c>
      <c r="B467" s="109">
        <v>1.235</v>
      </c>
      <c r="C467" s="109">
        <v>50</v>
      </c>
      <c r="D467" s="109">
        <f t="shared" si="2"/>
        <v>61.75000000000001</v>
      </c>
      <c r="E467" s="228" t="s">
        <v>142</v>
      </c>
      <c r="F467" s="541" t="s">
        <v>372</v>
      </c>
      <c r="G467" s="145">
        <v>926.25</v>
      </c>
      <c r="H467" s="664">
        <f>G467*H8</f>
        <v>3797.6249999999995</v>
      </c>
    </row>
    <row r="468" spans="1:8" ht="12.75" customHeight="1">
      <c r="A468" s="109" t="s">
        <v>375</v>
      </c>
      <c r="B468" s="109">
        <v>1.235</v>
      </c>
      <c r="C468" s="109">
        <v>50</v>
      </c>
      <c r="D468" s="109">
        <f t="shared" si="2"/>
        <v>61.75000000000001</v>
      </c>
      <c r="E468" s="228" t="s">
        <v>188</v>
      </c>
      <c r="F468" s="541" t="s">
        <v>372</v>
      </c>
      <c r="G468" s="145">
        <v>926.25</v>
      </c>
      <c r="H468" s="664">
        <f>G468*H8</f>
        <v>3797.6249999999995</v>
      </c>
    </row>
    <row r="469" spans="1:8" ht="12.75" customHeight="1" thickBot="1">
      <c r="A469" s="196" t="s">
        <v>375</v>
      </c>
      <c r="B469" s="196">
        <v>1.235</v>
      </c>
      <c r="C469" s="196">
        <v>50</v>
      </c>
      <c r="D469" s="196">
        <f t="shared" si="2"/>
        <v>61.75000000000001</v>
      </c>
      <c r="E469" s="535" t="s">
        <v>371</v>
      </c>
      <c r="F469" s="544" t="s">
        <v>372</v>
      </c>
      <c r="G469" s="196">
        <v>926.25</v>
      </c>
      <c r="H469" s="667">
        <f>G469*H8</f>
        <v>3797.6249999999995</v>
      </c>
    </row>
    <row r="470" spans="6:8" ht="12.75" customHeight="1" thickTop="1">
      <c r="F470" s="335"/>
      <c r="G470" s="48"/>
      <c r="H470" s="316"/>
    </row>
    <row r="471" spans="2:8" ht="12.75" customHeight="1" thickBot="1">
      <c r="B471" s="239"/>
      <c r="C471" s="239"/>
      <c r="D471" s="239"/>
      <c r="E471" s="239"/>
      <c r="F471" s="239"/>
      <c r="G471" s="239"/>
      <c r="H471" s="240"/>
    </row>
    <row r="472" spans="1:26" ht="14.25" customHeight="1" thickBot="1" thickTop="1">
      <c r="A472" s="546" t="s">
        <v>6</v>
      </c>
      <c r="B472" s="552" t="s">
        <v>377</v>
      </c>
      <c r="C472" s="1065"/>
      <c r="D472" s="1047"/>
      <c r="E472" s="547" t="s">
        <v>10</v>
      </c>
      <c r="F472" s="81"/>
      <c r="G472" s="9" t="s">
        <v>463</v>
      </c>
      <c r="H472" s="698" t="s">
        <v>5</v>
      </c>
      <c r="Z472" s="11" t="s">
        <v>38</v>
      </c>
    </row>
    <row r="473" spans="1:8" ht="12.75" customHeight="1" thickTop="1">
      <c r="A473" s="145" t="s">
        <v>376</v>
      </c>
      <c r="B473" s="553">
        <v>800</v>
      </c>
      <c r="C473" s="148" t="s">
        <v>372</v>
      </c>
      <c r="D473" s="541" t="s">
        <v>372</v>
      </c>
      <c r="E473" s="148" t="s">
        <v>56</v>
      </c>
      <c r="F473" s="424"/>
      <c r="G473" s="503">
        <v>40</v>
      </c>
      <c r="H473" s="699">
        <f>G473*H8</f>
        <v>164</v>
      </c>
    </row>
    <row r="474" spans="1:8" ht="12.75" customHeight="1">
      <c r="A474" s="109" t="s">
        <v>376</v>
      </c>
      <c r="B474" s="228">
        <v>800</v>
      </c>
      <c r="C474" s="111" t="s">
        <v>372</v>
      </c>
      <c r="D474" s="228" t="s">
        <v>372</v>
      </c>
      <c r="E474" s="111" t="s">
        <v>378</v>
      </c>
      <c r="F474" s="109"/>
      <c r="G474" s="109">
        <v>40</v>
      </c>
      <c r="H474" s="700">
        <f>G474*H8</f>
        <v>164</v>
      </c>
    </row>
    <row r="475" spans="1:8" ht="12.75" customHeight="1">
      <c r="A475" s="109" t="s">
        <v>376</v>
      </c>
      <c r="B475" s="228">
        <v>800</v>
      </c>
      <c r="C475" s="111" t="s">
        <v>372</v>
      </c>
      <c r="D475" s="228" t="s">
        <v>372</v>
      </c>
      <c r="E475" s="111" t="s">
        <v>25</v>
      </c>
      <c r="F475" s="109"/>
      <c r="G475" s="109">
        <v>40</v>
      </c>
      <c r="H475" s="701">
        <f>G475*H8</f>
        <v>164</v>
      </c>
    </row>
    <row r="476" spans="1:8" ht="12.75" customHeight="1">
      <c r="A476" s="109" t="s">
        <v>376</v>
      </c>
      <c r="B476" s="228">
        <v>800</v>
      </c>
      <c r="C476" s="111" t="s">
        <v>372</v>
      </c>
      <c r="D476" s="228" t="s">
        <v>372</v>
      </c>
      <c r="E476" s="111" t="s">
        <v>26</v>
      </c>
      <c r="F476" s="109"/>
      <c r="G476" s="109">
        <v>40</v>
      </c>
      <c r="H476" s="701">
        <f>G476*H8</f>
        <v>164</v>
      </c>
    </row>
    <row r="477" spans="1:8" ht="12.75" customHeight="1" thickBot="1">
      <c r="A477" s="196" t="s">
        <v>376</v>
      </c>
      <c r="B477" s="535">
        <v>800</v>
      </c>
      <c r="C477" s="153" t="s">
        <v>372</v>
      </c>
      <c r="D477" s="554" t="s">
        <v>372</v>
      </c>
      <c r="E477" s="198" t="s">
        <v>379</v>
      </c>
      <c r="F477" s="196"/>
      <c r="G477" s="222">
        <v>40</v>
      </c>
      <c r="H477" s="702">
        <f>G477*H8</f>
        <v>164</v>
      </c>
    </row>
    <row r="478" spans="3:8" ht="12.75" customHeight="1" thickTop="1">
      <c r="C478" s="335"/>
      <c r="D478" s="555"/>
      <c r="G478" s="48"/>
      <c r="H478" s="316"/>
    </row>
    <row r="479" spans="7:8" ht="12.75" customHeight="1">
      <c r="G479" s="48"/>
      <c r="H479" s="47"/>
    </row>
    <row r="480" spans="1:8" ht="27.75" customHeight="1">
      <c r="A480" s="1045" t="s">
        <v>189</v>
      </c>
      <c r="B480" s="1045"/>
      <c r="C480" s="1045"/>
      <c r="D480" s="1045"/>
      <c r="E480" s="1045"/>
      <c r="F480" s="1045"/>
      <c r="G480" s="1066"/>
      <c r="H480" s="47"/>
    </row>
    <row r="481" spans="1:8" ht="12.75" customHeight="1">
      <c r="A481" s="1064" t="s">
        <v>2</v>
      </c>
      <c r="B481" s="1064"/>
      <c r="C481" s="1064"/>
      <c r="D481" s="1064"/>
      <c r="E481" s="1064"/>
      <c r="F481" s="1064"/>
      <c r="G481" s="1066"/>
      <c r="H481" s="47"/>
    </row>
    <row r="482" spans="1:8" ht="12.75" customHeight="1">
      <c r="A482" s="1048" t="s">
        <v>190</v>
      </c>
      <c r="B482" s="1048"/>
      <c r="C482" s="1048"/>
      <c r="D482" s="1048"/>
      <c r="E482" s="1048"/>
      <c r="F482" s="1048"/>
      <c r="G482" s="1066"/>
      <c r="H482" s="27"/>
    </row>
    <row r="483" spans="1:8" ht="12.75" customHeight="1">
      <c r="A483" s="1050" t="s">
        <v>189</v>
      </c>
      <c r="B483" s="1050"/>
      <c r="C483" s="1050"/>
      <c r="D483" s="1050"/>
      <c r="E483" s="1050"/>
      <c r="F483" s="1050"/>
      <c r="G483" s="1050"/>
      <c r="H483" s="1046"/>
    </row>
    <row r="484" spans="1:8" ht="13.5" customHeight="1" thickBot="1">
      <c r="A484" s="1063" t="s">
        <v>109</v>
      </c>
      <c r="B484" s="1063"/>
      <c r="C484" s="1063"/>
      <c r="D484" s="1063"/>
      <c r="E484" s="1063"/>
      <c r="F484" s="1063"/>
      <c r="G484" s="1063"/>
      <c r="H484" s="1049"/>
    </row>
    <row r="485" spans="1:26" ht="14.25" customHeight="1" thickBot="1">
      <c r="A485" s="122" t="s">
        <v>6</v>
      </c>
      <c r="B485" s="122" t="s">
        <v>7</v>
      </c>
      <c r="C485" s="122" t="s">
        <v>8</v>
      </c>
      <c r="D485" s="122" t="s">
        <v>9</v>
      </c>
      <c r="E485" s="123" t="s">
        <v>10</v>
      </c>
      <c r="F485" s="124" t="s">
        <v>11</v>
      </c>
      <c r="G485" s="9" t="s">
        <v>463</v>
      </c>
      <c r="H485" s="703" t="s">
        <v>5</v>
      </c>
      <c r="Z485" s="11" t="s">
        <v>38</v>
      </c>
    </row>
    <row r="486" spans="1:26" ht="14.25" customHeight="1" thickBot="1">
      <c r="A486" s="169" t="s">
        <v>387</v>
      </c>
      <c r="B486" s="200">
        <v>1.3</v>
      </c>
      <c r="C486" s="253">
        <v>50</v>
      </c>
      <c r="D486" s="253">
        <v>65</v>
      </c>
      <c r="E486" s="199" t="s">
        <v>113</v>
      </c>
      <c r="F486" s="171" t="s">
        <v>102</v>
      </c>
      <c r="G486" s="200">
        <v>422.5</v>
      </c>
      <c r="H486" s="660">
        <f>G486*H8</f>
        <v>1732.2499999999998</v>
      </c>
      <c r="Z486" s="85">
        <v>408.75</v>
      </c>
    </row>
    <row r="487" spans="1:26" ht="13.5" customHeight="1" thickTop="1">
      <c r="A487" s="121" t="s">
        <v>385</v>
      </c>
      <c r="B487" s="147" t="s">
        <v>191</v>
      </c>
      <c r="C487" s="147">
        <v>50</v>
      </c>
      <c r="D487" s="147" t="s">
        <v>192</v>
      </c>
      <c r="E487" s="119" t="s">
        <v>113</v>
      </c>
      <c r="F487" s="14" t="s">
        <v>65</v>
      </c>
      <c r="G487" s="15">
        <v>183.75</v>
      </c>
      <c r="H487" s="669">
        <f>G487*H8</f>
        <v>753.3749999999999</v>
      </c>
      <c r="Z487" s="16">
        <v>250</v>
      </c>
    </row>
    <row r="488" spans="1:26" ht="12.75" customHeight="1">
      <c r="A488" s="105" t="s">
        <v>385</v>
      </c>
      <c r="B488" s="138">
        <v>1.3</v>
      </c>
      <c r="C488" s="106">
        <v>50</v>
      </c>
      <c r="D488" s="106">
        <v>65</v>
      </c>
      <c r="E488" s="120" t="s">
        <v>113</v>
      </c>
      <c r="F488" s="19" t="s">
        <v>65</v>
      </c>
      <c r="G488" s="112">
        <v>227.5</v>
      </c>
      <c r="H488" s="650">
        <f>G488*H8</f>
        <v>932.7499999999999</v>
      </c>
      <c r="Z488" s="16">
        <v>310</v>
      </c>
    </row>
    <row r="489" spans="1:26" ht="12.75" customHeight="1" thickBot="1">
      <c r="A489" s="169" t="s">
        <v>385</v>
      </c>
      <c r="B489" s="170">
        <v>1.55</v>
      </c>
      <c r="C489" s="170">
        <v>50</v>
      </c>
      <c r="D489" s="170" t="s">
        <v>193</v>
      </c>
      <c r="E489" s="201" t="s">
        <v>113</v>
      </c>
      <c r="F489" s="181" t="s">
        <v>65</v>
      </c>
      <c r="G489" s="185">
        <v>271.25</v>
      </c>
      <c r="H489" s="674">
        <f>G489*H8</f>
        <v>1112.125</v>
      </c>
      <c r="Z489" s="16">
        <v>368.75</v>
      </c>
    </row>
    <row r="490" spans="1:26" ht="12.75" customHeight="1" thickBot="1" thickTop="1">
      <c r="A490" s="175" t="s">
        <v>388</v>
      </c>
      <c r="B490" s="90">
        <v>1.52</v>
      </c>
      <c r="C490" s="90">
        <v>50</v>
      </c>
      <c r="D490" s="90">
        <v>76</v>
      </c>
      <c r="E490" s="176" t="s">
        <v>113</v>
      </c>
      <c r="F490" s="176" t="s">
        <v>65</v>
      </c>
      <c r="G490" s="500">
        <v>1000</v>
      </c>
      <c r="H490" s="704">
        <f>G490*H8</f>
        <v>4100</v>
      </c>
      <c r="Z490" s="16">
        <v>368.75</v>
      </c>
    </row>
    <row r="491" spans="1:8" ht="12.75" customHeight="1" thickBot="1" thickTop="1">
      <c r="A491" s="435" t="s">
        <v>386</v>
      </c>
      <c r="B491" s="504">
        <v>1.05</v>
      </c>
      <c r="C491" s="502">
        <v>50</v>
      </c>
      <c r="D491" s="502">
        <f>B491*C491</f>
        <v>52.5</v>
      </c>
      <c r="E491" s="439" t="s">
        <v>113</v>
      </c>
      <c r="F491" s="439" t="s">
        <v>571</v>
      </c>
      <c r="G491" s="503">
        <v>91.875</v>
      </c>
      <c r="H491" s="676">
        <f>G491*H8</f>
        <v>376.68749999999994</v>
      </c>
    </row>
    <row r="492" spans="1:8" ht="12.75" customHeight="1" thickTop="1">
      <c r="A492" s="435" t="s">
        <v>386</v>
      </c>
      <c r="B492" s="504">
        <v>1.3</v>
      </c>
      <c r="C492" s="502">
        <v>50</v>
      </c>
      <c r="D492" s="502">
        <f>B492*C492</f>
        <v>65</v>
      </c>
      <c r="E492" s="439" t="s">
        <v>113</v>
      </c>
      <c r="F492" s="439" t="s">
        <v>571</v>
      </c>
      <c r="G492" s="503">
        <v>113.75</v>
      </c>
      <c r="H492" s="676">
        <f>G492*H8</f>
        <v>466.37499999999994</v>
      </c>
    </row>
    <row r="493" spans="1:8" ht="12.75" customHeight="1" thickBot="1">
      <c r="A493" s="501" t="s">
        <v>386</v>
      </c>
      <c r="B493" s="109">
        <v>1.37</v>
      </c>
      <c r="C493" s="109">
        <v>50</v>
      </c>
      <c r="D493" s="151">
        <f>B493*C493</f>
        <v>68.5</v>
      </c>
      <c r="E493" s="153" t="s">
        <v>113</v>
      </c>
      <c r="F493" s="111" t="s">
        <v>65</v>
      </c>
      <c r="G493" s="109">
        <v>119.88</v>
      </c>
      <c r="H493" s="664">
        <f>G493*H8</f>
        <v>491.5079999999999</v>
      </c>
    </row>
    <row r="494" spans="1:8" ht="12.75" customHeight="1" thickBot="1" thickTop="1">
      <c r="A494" s="436" t="s">
        <v>386</v>
      </c>
      <c r="B494" s="196">
        <v>1.55</v>
      </c>
      <c r="C494" s="196">
        <v>50</v>
      </c>
      <c r="D494" s="197">
        <f>B494*C494</f>
        <v>77.5</v>
      </c>
      <c r="E494" s="198" t="s">
        <v>113</v>
      </c>
      <c r="F494" s="439" t="s">
        <v>571</v>
      </c>
      <c r="G494" s="196">
        <v>135.63</v>
      </c>
      <c r="H494" s="660">
        <f>G494*H8</f>
        <v>556.083</v>
      </c>
    </row>
    <row r="495" spans="1:8" ht="12.75" customHeight="1" thickTop="1">
      <c r="A495" s="48"/>
      <c r="B495" s="48"/>
      <c r="C495" s="48"/>
      <c r="D495" s="335"/>
      <c r="E495" s="335"/>
      <c r="F495" s="48"/>
      <c r="G495" s="48"/>
      <c r="H495" s="316"/>
    </row>
    <row r="496" spans="1:8" ht="12.75" customHeight="1">
      <c r="A496" s="48"/>
      <c r="B496" s="48"/>
      <c r="C496" s="48"/>
      <c r="D496" s="48"/>
      <c r="E496" s="48"/>
      <c r="F496" s="48"/>
      <c r="G496" s="48"/>
      <c r="H496" s="47"/>
    </row>
    <row r="497" spans="1:8" ht="27.75" customHeight="1">
      <c r="A497" s="1045" t="s">
        <v>194</v>
      </c>
      <c r="B497" s="1045"/>
      <c r="C497" s="1045"/>
      <c r="D497" s="1045"/>
      <c r="E497" s="1045"/>
      <c r="F497" s="1045"/>
      <c r="G497" s="1066"/>
      <c r="H497" s="47"/>
    </row>
    <row r="498" spans="1:8" ht="12.75" customHeight="1">
      <c r="A498" s="1064" t="s">
        <v>2</v>
      </c>
      <c r="B498" s="1064"/>
      <c r="C498" s="1064"/>
      <c r="D498" s="1064"/>
      <c r="E498" s="1064"/>
      <c r="F498" s="1064"/>
      <c r="G498" s="1066"/>
      <c r="H498" s="47"/>
    </row>
    <row r="499" spans="1:8" ht="12.75" customHeight="1">
      <c r="A499" s="1048" t="s">
        <v>195</v>
      </c>
      <c r="B499" s="1048"/>
      <c r="C499" s="1048"/>
      <c r="D499" s="1048"/>
      <c r="E499" s="1048"/>
      <c r="F499" s="1048"/>
      <c r="G499" s="1066"/>
      <c r="H499" s="27"/>
    </row>
    <row r="500" spans="1:8" ht="12.75" customHeight="1">
      <c r="A500" s="1050" t="s">
        <v>189</v>
      </c>
      <c r="B500" s="1050"/>
      <c r="C500" s="1050"/>
      <c r="D500" s="1050"/>
      <c r="E500" s="1050"/>
      <c r="F500" s="1050"/>
      <c r="G500" s="1050"/>
      <c r="H500" s="1046"/>
    </row>
    <row r="501" spans="1:8" ht="13.5" customHeight="1" thickBot="1">
      <c r="A501" s="1063" t="s">
        <v>196</v>
      </c>
      <c r="B501" s="1063"/>
      <c r="C501" s="1063"/>
      <c r="D501" s="1063"/>
      <c r="E501" s="1063"/>
      <c r="F501" s="1063"/>
      <c r="G501" s="1063"/>
      <c r="H501" s="1049"/>
    </row>
    <row r="502" spans="1:26" ht="14.25" customHeight="1" thickBot="1" thickTop="1">
      <c r="A502" s="122" t="s">
        <v>6</v>
      </c>
      <c r="B502" s="76" t="s">
        <v>7</v>
      </c>
      <c r="C502" s="122" t="s">
        <v>8</v>
      </c>
      <c r="D502" s="59" t="s">
        <v>9</v>
      </c>
      <c r="E502" s="50" t="s">
        <v>10</v>
      </c>
      <c r="F502" s="50" t="s">
        <v>11</v>
      </c>
      <c r="G502" s="551" t="s">
        <v>463</v>
      </c>
      <c r="H502" s="693" t="s">
        <v>5</v>
      </c>
      <c r="Z502" s="11" t="s">
        <v>38</v>
      </c>
    </row>
    <row r="503" spans="1:26" ht="14.25" customHeight="1">
      <c r="A503" s="158" t="s">
        <v>389</v>
      </c>
      <c r="B503" s="156">
        <v>1.52</v>
      </c>
      <c r="C503" s="132">
        <v>25</v>
      </c>
      <c r="D503" s="131">
        <v>38</v>
      </c>
      <c r="E503" s="119" t="s">
        <v>321</v>
      </c>
      <c r="F503" s="14" t="s">
        <v>102</v>
      </c>
      <c r="G503" s="15">
        <v>836</v>
      </c>
      <c r="H503" s="669">
        <f>G503*H8</f>
        <v>3427.6</v>
      </c>
      <c r="Z503" s="11"/>
    </row>
    <row r="504" spans="1:26" ht="14.25" customHeight="1">
      <c r="A504" s="157" t="s">
        <v>389</v>
      </c>
      <c r="B504" s="156">
        <v>1.52</v>
      </c>
      <c r="C504" s="132">
        <v>25</v>
      </c>
      <c r="D504" s="131">
        <v>38</v>
      </c>
      <c r="E504" s="119" t="s">
        <v>321</v>
      </c>
      <c r="F504" s="14" t="s">
        <v>65</v>
      </c>
      <c r="G504" s="15">
        <v>836</v>
      </c>
      <c r="H504" s="669">
        <f>G504*H8</f>
        <v>3427.6</v>
      </c>
      <c r="Z504" s="11"/>
    </row>
    <row r="505" spans="1:26" ht="14.25" customHeight="1">
      <c r="A505" s="157" t="s">
        <v>389</v>
      </c>
      <c r="B505" s="156">
        <v>1.52</v>
      </c>
      <c r="C505" s="132">
        <v>25</v>
      </c>
      <c r="D505" s="131">
        <v>38</v>
      </c>
      <c r="E505" s="119" t="s">
        <v>320</v>
      </c>
      <c r="F505" s="14" t="s">
        <v>102</v>
      </c>
      <c r="G505" s="15">
        <v>836</v>
      </c>
      <c r="H505" s="669">
        <f>G505*H8</f>
        <v>3427.6</v>
      </c>
      <c r="Z505" s="11"/>
    </row>
    <row r="506" spans="1:26" ht="14.25" customHeight="1">
      <c r="A506" s="157" t="s">
        <v>389</v>
      </c>
      <c r="B506" s="72">
        <v>1.52</v>
      </c>
      <c r="C506" s="722">
        <v>25</v>
      </c>
      <c r="D506" s="572">
        <v>38</v>
      </c>
      <c r="E506" s="118" t="s">
        <v>316</v>
      </c>
      <c r="F506" s="725" t="s">
        <v>102</v>
      </c>
      <c r="G506" s="726">
        <v>836</v>
      </c>
      <c r="H506" s="729">
        <f>G506*H8</f>
        <v>3427.6</v>
      </c>
      <c r="Z506" s="11"/>
    </row>
    <row r="507" spans="1:26" ht="13.5" customHeight="1">
      <c r="A507" s="310" t="s">
        <v>390</v>
      </c>
      <c r="B507" s="131">
        <v>1.52</v>
      </c>
      <c r="C507" s="130">
        <v>25</v>
      </c>
      <c r="D507" s="131">
        <v>38</v>
      </c>
      <c r="E507" s="723" t="s">
        <v>315</v>
      </c>
      <c r="F507" s="311" t="s">
        <v>65</v>
      </c>
      <c r="G507" s="90">
        <v>836</v>
      </c>
      <c r="H507" s="728">
        <f>G507*H8</f>
        <v>3427.6</v>
      </c>
      <c r="Z507" s="16">
        <v>386.25</v>
      </c>
    </row>
    <row r="508" spans="1:26" ht="13.5" customHeight="1">
      <c r="A508" s="12" t="s">
        <v>391</v>
      </c>
      <c r="B508" s="117">
        <v>1.52</v>
      </c>
      <c r="C508" s="132">
        <v>25</v>
      </c>
      <c r="D508" s="202">
        <v>38</v>
      </c>
      <c r="E508" s="724" t="s">
        <v>317</v>
      </c>
      <c r="F508" s="13" t="s">
        <v>102</v>
      </c>
      <c r="G508" s="705">
        <v>836</v>
      </c>
      <c r="H508" s="727">
        <f>G508*H8</f>
        <v>3427.6</v>
      </c>
      <c r="Z508" s="16">
        <v>386.25</v>
      </c>
    </row>
    <row r="509" spans="1:26" ht="13.5" customHeight="1">
      <c r="A509" s="12" t="s">
        <v>391</v>
      </c>
      <c r="B509" s="117">
        <v>1.52</v>
      </c>
      <c r="C509" s="132">
        <v>25</v>
      </c>
      <c r="D509" s="131">
        <v>38</v>
      </c>
      <c r="E509" s="119" t="s">
        <v>319</v>
      </c>
      <c r="F509" s="14" t="s">
        <v>102</v>
      </c>
      <c r="G509" s="705">
        <v>836</v>
      </c>
      <c r="H509" s="669">
        <f>G509*H8</f>
        <v>3427.6</v>
      </c>
      <c r="Z509" s="16">
        <v>386.25</v>
      </c>
    </row>
    <row r="510" spans="1:26" ht="13.5" customHeight="1">
      <c r="A510" s="12" t="s">
        <v>391</v>
      </c>
      <c r="B510" s="117">
        <v>1.52</v>
      </c>
      <c r="C510" s="132">
        <v>25</v>
      </c>
      <c r="D510" s="131">
        <v>38</v>
      </c>
      <c r="E510" s="119" t="s">
        <v>461</v>
      </c>
      <c r="F510" s="14" t="s">
        <v>102</v>
      </c>
      <c r="G510" s="705">
        <v>836</v>
      </c>
      <c r="H510" s="669">
        <f>G510*H8</f>
        <v>3427.6</v>
      </c>
      <c r="Z510" s="16"/>
    </row>
    <row r="511" spans="1:26" ht="13.5" customHeight="1">
      <c r="A511" s="12" t="s">
        <v>391</v>
      </c>
      <c r="B511" s="117">
        <v>1.52</v>
      </c>
      <c r="C511" s="132">
        <v>25</v>
      </c>
      <c r="D511" s="131">
        <v>38</v>
      </c>
      <c r="E511" s="119" t="s">
        <v>462</v>
      </c>
      <c r="F511" s="14" t="s">
        <v>102</v>
      </c>
      <c r="G511" s="705">
        <v>836</v>
      </c>
      <c r="H511" s="669">
        <f>G511*H8</f>
        <v>3427.6</v>
      </c>
      <c r="Z511" s="16"/>
    </row>
    <row r="512" spans="1:26" ht="13.5" customHeight="1">
      <c r="A512" s="12" t="s">
        <v>391</v>
      </c>
      <c r="B512" s="117">
        <v>1.52</v>
      </c>
      <c r="C512" s="132">
        <v>25</v>
      </c>
      <c r="D512" s="131">
        <v>38</v>
      </c>
      <c r="E512" s="119" t="s">
        <v>314</v>
      </c>
      <c r="F512" s="14" t="s">
        <v>102</v>
      </c>
      <c r="G512" s="705">
        <v>836</v>
      </c>
      <c r="H512" s="669">
        <f>G512*H8</f>
        <v>3427.6</v>
      </c>
      <c r="Z512" s="16">
        <v>386.25</v>
      </c>
    </row>
    <row r="513" spans="1:26" ht="13.5" customHeight="1" thickBot="1">
      <c r="A513" s="179" t="s">
        <v>391</v>
      </c>
      <c r="B513" s="569">
        <v>1.52</v>
      </c>
      <c r="C513" s="210">
        <v>25</v>
      </c>
      <c r="D513" s="572">
        <v>38</v>
      </c>
      <c r="E513" s="118" t="s">
        <v>313</v>
      </c>
      <c r="F513" s="89" t="s">
        <v>102</v>
      </c>
      <c r="G513" s="15">
        <v>836</v>
      </c>
      <c r="H513" s="651">
        <f>G513*H8</f>
        <v>3427.6</v>
      </c>
      <c r="Z513" s="16">
        <v>386.25</v>
      </c>
    </row>
    <row r="514" spans="1:26" ht="13.5" customHeight="1" thickTop="1">
      <c r="A514" s="12" t="s">
        <v>391</v>
      </c>
      <c r="B514" s="570">
        <v>1.52</v>
      </c>
      <c r="C514" s="132">
        <v>50</v>
      </c>
      <c r="D514" s="573">
        <v>76</v>
      </c>
      <c r="E514" s="571" t="s">
        <v>154</v>
      </c>
      <c r="F514" s="251" t="s">
        <v>102</v>
      </c>
      <c r="G514" s="252">
        <v>1292</v>
      </c>
      <c r="H514" s="777">
        <f>G514*H8</f>
        <v>5297.2</v>
      </c>
      <c r="Z514" s="16">
        <v>386.25</v>
      </c>
    </row>
    <row r="515" spans="1:26" ht="13.5" customHeight="1">
      <c r="A515" s="12" t="s">
        <v>391</v>
      </c>
      <c r="B515" s="117">
        <v>1.52</v>
      </c>
      <c r="C515" s="132">
        <v>50</v>
      </c>
      <c r="D515" s="131">
        <v>76</v>
      </c>
      <c r="E515" s="119" t="s">
        <v>154</v>
      </c>
      <c r="F515" s="14" t="s">
        <v>65</v>
      </c>
      <c r="G515" s="15">
        <v>1292</v>
      </c>
      <c r="H515" s="727">
        <f>G515*H8</f>
        <v>5297.2</v>
      </c>
      <c r="Z515" s="16">
        <v>386.25</v>
      </c>
    </row>
    <row r="516" spans="1:26" ht="13.5" customHeight="1">
      <c r="A516" s="12" t="s">
        <v>391</v>
      </c>
      <c r="B516" s="117">
        <v>1.52</v>
      </c>
      <c r="C516" s="130">
        <v>50</v>
      </c>
      <c r="D516" s="131">
        <v>76</v>
      </c>
      <c r="E516" s="119">
        <v>592.82</v>
      </c>
      <c r="F516" s="14" t="s">
        <v>65</v>
      </c>
      <c r="G516" s="15">
        <v>1292</v>
      </c>
      <c r="H516" s="727">
        <f>G516*H8</f>
        <v>5297.2</v>
      </c>
      <c r="Z516" s="16">
        <v>386.25</v>
      </c>
    </row>
    <row r="517" spans="1:26" ht="13.5" customHeight="1" thickBot="1">
      <c r="A517" s="208" t="s">
        <v>391</v>
      </c>
      <c r="B517" s="209">
        <v>1.52</v>
      </c>
      <c r="C517" s="210">
        <v>50</v>
      </c>
      <c r="D517" s="204">
        <v>76</v>
      </c>
      <c r="E517" s="205" t="s">
        <v>112</v>
      </c>
      <c r="F517" s="206" t="s">
        <v>102</v>
      </c>
      <c r="G517" s="207">
        <v>1292</v>
      </c>
      <c r="H517" s="778">
        <f>G517*H8</f>
        <v>5297.2</v>
      </c>
      <c r="Z517" s="16">
        <v>386.25</v>
      </c>
    </row>
    <row r="518" spans="1:26" ht="12.75" customHeight="1" thickTop="1">
      <c r="A518" s="12" t="s">
        <v>392</v>
      </c>
      <c r="B518" s="15">
        <v>1.52</v>
      </c>
      <c r="C518" s="15">
        <v>25</v>
      </c>
      <c r="D518" s="15">
        <v>38</v>
      </c>
      <c r="E518" s="13" t="s">
        <v>42</v>
      </c>
      <c r="F518" s="14" t="s">
        <v>65</v>
      </c>
      <c r="G518" s="113">
        <v>1067.8</v>
      </c>
      <c r="H518" s="669">
        <f>G518*H8</f>
        <v>4377.98</v>
      </c>
      <c r="Z518" s="16">
        <v>1068.35</v>
      </c>
    </row>
    <row r="519" spans="1:26" ht="12.75" customHeight="1">
      <c r="A519" s="17" t="s">
        <v>392</v>
      </c>
      <c r="B519" s="20">
        <v>1.52</v>
      </c>
      <c r="C519" s="20">
        <v>25</v>
      </c>
      <c r="D519" s="20">
        <v>38</v>
      </c>
      <c r="E519" s="18" t="s">
        <v>59</v>
      </c>
      <c r="F519" s="19" t="s">
        <v>65</v>
      </c>
      <c r="G519" s="112">
        <v>1067.8</v>
      </c>
      <c r="H519" s="650">
        <f>G519*H8</f>
        <v>4377.98</v>
      </c>
      <c r="Z519" s="16">
        <v>1068.35</v>
      </c>
    </row>
    <row r="520" spans="1:26" ht="12.75" customHeight="1" thickBot="1">
      <c r="A520" s="182" t="s">
        <v>392</v>
      </c>
      <c r="B520" s="185">
        <v>1.52</v>
      </c>
      <c r="C520" s="185">
        <v>25</v>
      </c>
      <c r="D520" s="185">
        <v>38</v>
      </c>
      <c r="E520" s="211" t="s">
        <v>56</v>
      </c>
      <c r="F520" s="181" t="s">
        <v>65</v>
      </c>
      <c r="G520" s="212">
        <v>1067.8</v>
      </c>
      <c r="H520" s="674">
        <f>G520*H8</f>
        <v>4377.98</v>
      </c>
      <c r="Z520" s="86">
        <v>1068.35</v>
      </c>
    </row>
    <row r="521" spans="5:8" ht="12.75" customHeight="1" thickTop="1">
      <c r="E521" s="78"/>
      <c r="G521" s="48"/>
      <c r="H521" s="643"/>
    </row>
    <row r="522" spans="6:8" ht="12.75" customHeight="1">
      <c r="F522" s="48"/>
      <c r="G522" s="48"/>
      <c r="H522" s="47"/>
    </row>
    <row r="523" spans="1:8" ht="12.75" customHeight="1">
      <c r="A523" s="48"/>
      <c r="B523" s="48"/>
      <c r="C523" s="48"/>
      <c r="D523" s="48"/>
      <c r="E523" s="48"/>
      <c r="F523" s="48"/>
      <c r="G523" s="48"/>
      <c r="H523" s="47"/>
    </row>
    <row r="524" spans="1:8" ht="27.75" customHeight="1">
      <c r="A524" s="1045" t="s">
        <v>197</v>
      </c>
      <c r="B524" s="1045"/>
      <c r="C524" s="1045"/>
      <c r="D524" s="1045"/>
      <c r="E524" s="1045"/>
      <c r="F524" s="1045"/>
      <c r="G524" s="1066"/>
      <c r="H524" s="47"/>
    </row>
    <row r="525" spans="1:8" ht="12.75" customHeight="1">
      <c r="A525" s="1064" t="s">
        <v>2</v>
      </c>
      <c r="B525" s="1064"/>
      <c r="C525" s="1064"/>
      <c r="D525" s="1064"/>
      <c r="E525" s="1064"/>
      <c r="F525" s="1064"/>
      <c r="G525" s="1066"/>
      <c r="H525" s="47"/>
    </row>
    <row r="526" spans="1:8" ht="12.75" customHeight="1">
      <c r="A526" s="1048" t="s">
        <v>198</v>
      </c>
      <c r="B526" s="1048"/>
      <c r="C526" s="1048"/>
      <c r="D526" s="1048"/>
      <c r="E526" s="1048"/>
      <c r="F526" s="1048"/>
      <c r="G526" s="1066"/>
      <c r="H526" s="27"/>
    </row>
    <row r="527" spans="1:8" ht="12.75" customHeight="1">
      <c r="A527" s="1050" t="s">
        <v>197</v>
      </c>
      <c r="B527" s="1050"/>
      <c r="C527" s="1050"/>
      <c r="D527" s="1050"/>
      <c r="E527" s="1050"/>
      <c r="F527" s="1050"/>
      <c r="G527" s="1050"/>
      <c r="H527" s="1046"/>
    </row>
    <row r="528" spans="1:8" ht="13.5" customHeight="1" thickBot="1">
      <c r="A528" s="1063" t="s">
        <v>199</v>
      </c>
      <c r="B528" s="1063"/>
      <c r="C528" s="1063"/>
      <c r="D528" s="1063"/>
      <c r="E528" s="1063"/>
      <c r="F528" s="1063"/>
      <c r="G528" s="1063"/>
      <c r="H528" s="1049"/>
    </row>
    <row r="529" spans="1:26" ht="14.25" customHeight="1" thickBot="1" thickTop="1">
      <c r="A529" s="30" t="s">
        <v>6</v>
      </c>
      <c r="B529" s="29" t="s">
        <v>7</v>
      </c>
      <c r="C529" s="87" t="s">
        <v>8</v>
      </c>
      <c r="D529" s="83" t="s">
        <v>9</v>
      </c>
      <c r="E529" s="50" t="s">
        <v>10</v>
      </c>
      <c r="F529" s="81" t="s">
        <v>11</v>
      </c>
      <c r="G529" s="9" t="s">
        <v>463</v>
      </c>
      <c r="H529" s="693" t="s">
        <v>5</v>
      </c>
      <c r="Z529" s="11" t="s">
        <v>38</v>
      </c>
    </row>
    <row r="530" spans="1:26" ht="13.5" customHeight="1" thickBot="1" thickTop="1">
      <c r="A530" s="159" t="s">
        <v>200</v>
      </c>
      <c r="B530" s="90" t="s">
        <v>201</v>
      </c>
      <c r="C530" s="160">
        <v>25</v>
      </c>
      <c r="D530" s="167">
        <v>12.5</v>
      </c>
      <c r="E530" s="88" t="s">
        <v>202</v>
      </c>
      <c r="F530" s="161" t="s">
        <v>15</v>
      </c>
      <c r="G530" s="710">
        <v>118.75</v>
      </c>
      <c r="H530" s="666">
        <f>G530*H8</f>
        <v>486.87499999999994</v>
      </c>
      <c r="Z530" s="86">
        <v>147.05</v>
      </c>
    </row>
    <row r="531" spans="1:26" ht="12.75" customHeight="1" thickBot="1" thickTop="1">
      <c r="A531" s="105" t="s">
        <v>200</v>
      </c>
      <c r="B531" s="106" t="s">
        <v>201</v>
      </c>
      <c r="C531" s="106">
        <v>25</v>
      </c>
      <c r="D531" s="138">
        <v>12.5</v>
      </c>
      <c r="E531" s="107" t="s">
        <v>203</v>
      </c>
      <c r="F531" s="107" t="s">
        <v>15</v>
      </c>
      <c r="G531" s="710">
        <v>118.75</v>
      </c>
      <c r="H531" s="664">
        <f>G531*H8</f>
        <v>486.87499999999994</v>
      </c>
      <c r="Z531" s="86">
        <v>147.05</v>
      </c>
    </row>
    <row r="532" spans="1:26" ht="12.75" customHeight="1" thickBot="1" thickTop="1">
      <c r="A532" s="105" t="s">
        <v>200</v>
      </c>
      <c r="B532" s="106" t="s">
        <v>201</v>
      </c>
      <c r="C532" s="106">
        <v>25</v>
      </c>
      <c r="D532" s="138">
        <v>12.5</v>
      </c>
      <c r="E532" s="107" t="s">
        <v>204</v>
      </c>
      <c r="F532" s="107"/>
      <c r="G532" s="710">
        <v>118.75</v>
      </c>
      <c r="H532" s="664">
        <f>G532*H8</f>
        <v>486.87499999999994</v>
      </c>
      <c r="Z532" s="86">
        <v>147.05</v>
      </c>
    </row>
    <row r="533" spans="1:26" ht="12.75" customHeight="1" thickBot="1" thickTop="1">
      <c r="A533" s="105" t="s">
        <v>200</v>
      </c>
      <c r="B533" s="106" t="s">
        <v>201</v>
      </c>
      <c r="C533" s="106">
        <v>25</v>
      </c>
      <c r="D533" s="138">
        <v>12.5</v>
      </c>
      <c r="E533" s="107" t="s">
        <v>205</v>
      </c>
      <c r="F533" s="107"/>
      <c r="G533" s="710">
        <v>118.75</v>
      </c>
      <c r="H533" s="664">
        <f>G533*H8</f>
        <v>486.87499999999994</v>
      </c>
      <c r="Z533" s="86">
        <v>147.05</v>
      </c>
    </row>
    <row r="534" spans="1:26" ht="12.75" customHeight="1" thickBot="1" thickTop="1">
      <c r="A534" s="105" t="s">
        <v>200</v>
      </c>
      <c r="B534" s="106" t="s">
        <v>201</v>
      </c>
      <c r="C534" s="106">
        <v>25</v>
      </c>
      <c r="D534" s="138">
        <v>12.5</v>
      </c>
      <c r="E534" s="107" t="s">
        <v>206</v>
      </c>
      <c r="F534" s="107"/>
      <c r="G534" s="710">
        <v>118.75</v>
      </c>
      <c r="H534" s="664">
        <f>G534*H8</f>
        <v>486.87499999999994</v>
      </c>
      <c r="Z534" s="86">
        <v>147.05</v>
      </c>
    </row>
    <row r="535" spans="1:26" ht="12.75" customHeight="1" thickBot="1" thickTop="1">
      <c r="A535" s="105" t="s">
        <v>200</v>
      </c>
      <c r="B535" s="106" t="s">
        <v>201</v>
      </c>
      <c r="C535" s="106">
        <v>25</v>
      </c>
      <c r="D535" s="138">
        <v>12.5</v>
      </c>
      <c r="E535" s="107" t="s">
        <v>207</v>
      </c>
      <c r="F535" s="107"/>
      <c r="G535" s="710">
        <v>118.75</v>
      </c>
      <c r="H535" s="664">
        <f>G535*H8</f>
        <v>486.87499999999994</v>
      </c>
      <c r="Z535" s="86">
        <v>147.05</v>
      </c>
    </row>
    <row r="536" spans="1:26" ht="12.75" customHeight="1" thickBot="1" thickTop="1">
      <c r="A536" s="105" t="s">
        <v>200</v>
      </c>
      <c r="B536" s="106" t="s">
        <v>201</v>
      </c>
      <c r="C536" s="106">
        <v>25</v>
      </c>
      <c r="D536" s="138">
        <v>12.5</v>
      </c>
      <c r="E536" s="107" t="s">
        <v>208</v>
      </c>
      <c r="F536" s="107"/>
      <c r="G536" s="710">
        <v>118.75</v>
      </c>
      <c r="H536" s="664">
        <f>G536*H8</f>
        <v>486.87499999999994</v>
      </c>
      <c r="Z536" s="86">
        <v>147.05</v>
      </c>
    </row>
    <row r="537" spans="1:26" ht="12.75" customHeight="1" thickBot="1" thickTop="1">
      <c r="A537" s="105" t="s">
        <v>200</v>
      </c>
      <c r="B537" s="106" t="s">
        <v>201</v>
      </c>
      <c r="C537" s="106">
        <v>25</v>
      </c>
      <c r="D537" s="138">
        <v>12.5</v>
      </c>
      <c r="E537" s="107" t="s">
        <v>209</v>
      </c>
      <c r="F537" s="107"/>
      <c r="G537" s="710">
        <v>118.75</v>
      </c>
      <c r="H537" s="664">
        <f>G537*H8</f>
        <v>486.87499999999994</v>
      </c>
      <c r="Z537" s="86">
        <v>147.05</v>
      </c>
    </row>
    <row r="538" spans="1:26" ht="12.75" customHeight="1" thickBot="1" thickTop="1">
      <c r="A538" s="105" t="s">
        <v>200</v>
      </c>
      <c r="B538" s="106" t="s">
        <v>201</v>
      </c>
      <c r="C538" s="106">
        <v>25</v>
      </c>
      <c r="D538" s="138">
        <v>12.5</v>
      </c>
      <c r="E538" s="107" t="s">
        <v>210</v>
      </c>
      <c r="F538" s="107"/>
      <c r="G538" s="710">
        <v>118.75</v>
      </c>
      <c r="H538" s="664">
        <f>G538*H8</f>
        <v>486.87499999999994</v>
      </c>
      <c r="Z538" s="86">
        <v>147.05</v>
      </c>
    </row>
    <row r="539" spans="1:26" ht="13.5" customHeight="1" thickBot="1" thickTop="1">
      <c r="A539" s="169" t="s">
        <v>200</v>
      </c>
      <c r="B539" s="170" t="s">
        <v>201</v>
      </c>
      <c r="C539" s="170">
        <v>25</v>
      </c>
      <c r="D539" s="184">
        <v>12.5</v>
      </c>
      <c r="E539" s="171" t="s">
        <v>211</v>
      </c>
      <c r="F539" s="171"/>
      <c r="G539" s="710">
        <v>118.75</v>
      </c>
      <c r="H539" s="660">
        <f>G539*H8</f>
        <v>486.87499999999994</v>
      </c>
      <c r="Z539" s="86">
        <v>147.05</v>
      </c>
    </row>
    <row r="540" spans="1:26" ht="13.5" customHeight="1" thickTop="1">
      <c r="A540" s="121" t="s">
        <v>200</v>
      </c>
      <c r="B540" s="147" t="s">
        <v>201</v>
      </c>
      <c r="C540" s="147">
        <v>25</v>
      </c>
      <c r="D540" s="183">
        <v>12.5</v>
      </c>
      <c r="E540" s="149" t="s">
        <v>212</v>
      </c>
      <c r="F540" s="149"/>
      <c r="G540" s="147">
        <v>147</v>
      </c>
      <c r="H540" s="663">
        <f>G540*H8</f>
        <v>602.6999999999999</v>
      </c>
      <c r="Z540" s="16">
        <v>180</v>
      </c>
    </row>
    <row r="541" spans="1:26" ht="13.5" customHeight="1" thickBot="1">
      <c r="A541" s="218" t="s">
        <v>200</v>
      </c>
      <c r="B541" s="152" t="s">
        <v>201</v>
      </c>
      <c r="C541" s="170">
        <v>25</v>
      </c>
      <c r="D541" s="184">
        <v>12.5</v>
      </c>
      <c r="E541" s="171" t="s">
        <v>213</v>
      </c>
      <c r="F541" s="154"/>
      <c r="G541" s="170">
        <v>147</v>
      </c>
      <c r="H541" s="660">
        <f>G541*H8</f>
        <v>602.6999999999999</v>
      </c>
      <c r="Z541" s="16">
        <v>180</v>
      </c>
    </row>
    <row r="542" spans="1:26" ht="13.5" customHeight="1" thickTop="1">
      <c r="A542" s="219" t="s">
        <v>200</v>
      </c>
      <c r="B542" s="220" t="s">
        <v>201</v>
      </c>
      <c r="C542" s="147">
        <v>25</v>
      </c>
      <c r="D542" s="183">
        <v>12.5</v>
      </c>
      <c r="E542" s="149" t="s">
        <v>214</v>
      </c>
      <c r="F542" s="221" t="s">
        <v>15</v>
      </c>
      <c r="G542" s="147">
        <v>155</v>
      </c>
      <c r="H542" s="663">
        <f>G542*H8</f>
        <v>635.5</v>
      </c>
      <c r="Z542" s="16">
        <v>190</v>
      </c>
    </row>
    <row r="543" spans="1:26" ht="12.75" customHeight="1">
      <c r="A543" s="105" t="s">
        <v>200</v>
      </c>
      <c r="B543" s="106" t="s">
        <v>201</v>
      </c>
      <c r="C543" s="106">
        <v>25</v>
      </c>
      <c r="D543" s="138">
        <v>12.5</v>
      </c>
      <c r="E543" s="111" t="s">
        <v>215</v>
      </c>
      <c r="F543" s="107" t="s">
        <v>15</v>
      </c>
      <c r="G543" s="147">
        <v>155</v>
      </c>
      <c r="H543" s="664">
        <f>G543*H8</f>
        <v>635.5</v>
      </c>
      <c r="Z543" s="86">
        <v>190</v>
      </c>
    </row>
    <row r="544" spans="1:26" ht="12.75" customHeight="1">
      <c r="A544" s="105" t="s">
        <v>200</v>
      </c>
      <c r="B544" s="106" t="s">
        <v>201</v>
      </c>
      <c r="C544" s="106">
        <v>25</v>
      </c>
      <c r="D544" s="138">
        <v>12.5</v>
      </c>
      <c r="E544" s="111" t="s">
        <v>216</v>
      </c>
      <c r="F544" s="107" t="s">
        <v>15</v>
      </c>
      <c r="G544" s="147">
        <v>155</v>
      </c>
      <c r="H544" s="664">
        <f>G544*H8</f>
        <v>635.5</v>
      </c>
      <c r="Z544" s="86">
        <v>190</v>
      </c>
    </row>
    <row r="545" spans="1:26" ht="12.75" customHeight="1">
      <c r="A545" s="105" t="s">
        <v>200</v>
      </c>
      <c r="B545" s="106">
        <v>0.5</v>
      </c>
      <c r="C545" s="106">
        <v>25</v>
      </c>
      <c r="D545" s="138">
        <v>12.5</v>
      </c>
      <c r="E545" s="111" t="s">
        <v>217</v>
      </c>
      <c r="F545" s="107" t="s">
        <v>15</v>
      </c>
      <c r="G545" s="147">
        <v>155</v>
      </c>
      <c r="H545" s="664">
        <f>G545*H8</f>
        <v>635.5</v>
      </c>
      <c r="Z545" s="86">
        <v>190</v>
      </c>
    </row>
    <row r="546" spans="1:26" ht="13.5" customHeight="1" thickBot="1">
      <c r="A546" s="169" t="s">
        <v>200</v>
      </c>
      <c r="B546" s="170">
        <v>0.5</v>
      </c>
      <c r="C546" s="170">
        <v>25</v>
      </c>
      <c r="D546" s="184">
        <v>12.5</v>
      </c>
      <c r="E546" s="198" t="s">
        <v>218</v>
      </c>
      <c r="F546" s="171"/>
      <c r="G546" s="574">
        <v>155</v>
      </c>
      <c r="H546" s="660">
        <f>G546*H8</f>
        <v>635.5</v>
      </c>
      <c r="Z546" s="86">
        <v>190</v>
      </c>
    </row>
    <row r="547" spans="1:26" ht="13.5" customHeight="1" thickBot="1" thickTop="1">
      <c r="A547" s="121" t="s">
        <v>200</v>
      </c>
      <c r="B547" s="147" t="s">
        <v>201</v>
      </c>
      <c r="C547" s="147">
        <v>25</v>
      </c>
      <c r="D547" s="183">
        <v>12.5</v>
      </c>
      <c r="E547" s="148" t="s">
        <v>219</v>
      </c>
      <c r="F547" s="149" t="s">
        <v>15</v>
      </c>
      <c r="G547" s="710">
        <v>118.75</v>
      </c>
      <c r="H547" s="663">
        <f>G547*H8</f>
        <v>486.87499999999994</v>
      </c>
      <c r="Z547" s="86">
        <v>147.05</v>
      </c>
    </row>
    <row r="548" spans="1:26" ht="13.5" customHeight="1" thickBot="1" thickTop="1">
      <c r="A548" s="169" t="s">
        <v>200</v>
      </c>
      <c r="B548" s="170" t="s">
        <v>201</v>
      </c>
      <c r="C548" s="170">
        <v>25</v>
      </c>
      <c r="D548" s="184">
        <v>12.5</v>
      </c>
      <c r="E548" s="198" t="s">
        <v>220</v>
      </c>
      <c r="F548" s="171" t="s">
        <v>15</v>
      </c>
      <c r="G548" s="710">
        <v>118.75</v>
      </c>
      <c r="H548" s="660">
        <f>G548*H8</f>
        <v>486.87499999999994</v>
      </c>
      <c r="Z548" s="86">
        <v>147.05</v>
      </c>
    </row>
    <row r="549" spans="1:26" ht="13.5" customHeight="1" thickBot="1" thickTop="1">
      <c r="A549" s="172" t="s">
        <v>522</v>
      </c>
      <c r="B549" s="173" t="s">
        <v>201</v>
      </c>
      <c r="C549" s="173">
        <v>10</v>
      </c>
      <c r="D549" s="217">
        <v>5</v>
      </c>
      <c r="E549" s="174" t="s">
        <v>523</v>
      </c>
      <c r="F549" s="174" t="s">
        <v>15</v>
      </c>
      <c r="G549" s="173">
        <v>85</v>
      </c>
      <c r="H549" s="662">
        <f>G549*H8</f>
        <v>348.49999999999994</v>
      </c>
      <c r="Z549" s="86"/>
    </row>
    <row r="550" spans="1:26" s="91" customFormat="1" ht="14.25" customHeight="1" thickBot="1" thickTop="1">
      <c r="A550" s="172" t="s">
        <v>221</v>
      </c>
      <c r="B550" s="173" t="s">
        <v>201</v>
      </c>
      <c r="C550" s="173">
        <v>25</v>
      </c>
      <c r="D550" s="217">
        <v>12.5</v>
      </c>
      <c r="E550" s="174" t="s">
        <v>222</v>
      </c>
      <c r="F550" s="174" t="s">
        <v>15</v>
      </c>
      <c r="G550" s="173">
        <v>756.95</v>
      </c>
      <c r="H550" s="655">
        <f>G550*H8</f>
        <v>3103.495</v>
      </c>
      <c r="Z550" s="16">
        <v>756.95</v>
      </c>
    </row>
    <row r="551" spans="1:26" ht="12.75" customHeight="1" thickTop="1">
      <c r="A551" s="109" t="s">
        <v>487</v>
      </c>
      <c r="B551" s="106" t="s">
        <v>201</v>
      </c>
      <c r="C551" s="106">
        <v>25</v>
      </c>
      <c r="D551" s="138">
        <v>12.5</v>
      </c>
      <c r="E551" s="111" t="s">
        <v>225</v>
      </c>
      <c r="F551" s="107" t="s">
        <v>15</v>
      </c>
      <c r="G551" s="151">
        <v>212.5</v>
      </c>
      <c r="H551" s="664">
        <f>G551*H8</f>
        <v>871.2499999999999</v>
      </c>
      <c r="Z551" s="86">
        <v>281.14</v>
      </c>
    </row>
    <row r="552" spans="1:26" ht="12.75" customHeight="1">
      <c r="A552" s="109" t="s">
        <v>487</v>
      </c>
      <c r="B552" s="106">
        <v>0.5</v>
      </c>
      <c r="C552" s="106">
        <v>25</v>
      </c>
      <c r="D552" s="138">
        <v>12.5</v>
      </c>
      <c r="E552" s="111" t="s">
        <v>488</v>
      </c>
      <c r="F552" s="107"/>
      <c r="G552" s="151">
        <v>212.5</v>
      </c>
      <c r="H552" s="664">
        <f>G552*H8</f>
        <v>871.2499999999999</v>
      </c>
      <c r="Z552" s="86">
        <v>281.14</v>
      </c>
    </row>
    <row r="553" spans="1:26" ht="12.75" customHeight="1" thickBot="1">
      <c r="A553" s="109" t="s">
        <v>487</v>
      </c>
      <c r="B553" s="106" t="s">
        <v>201</v>
      </c>
      <c r="C553" s="106">
        <v>25</v>
      </c>
      <c r="D553" s="138">
        <v>12.5</v>
      </c>
      <c r="E553" s="111" t="s">
        <v>489</v>
      </c>
      <c r="F553" s="107" t="s">
        <v>15</v>
      </c>
      <c r="G553" s="151">
        <v>212.5</v>
      </c>
      <c r="H553" s="664">
        <f>G553*H8</f>
        <v>871.2499999999999</v>
      </c>
      <c r="Z553" s="86">
        <v>281.14</v>
      </c>
    </row>
    <row r="554" spans="1:26" ht="13.5" customHeight="1" thickBot="1" thickTop="1">
      <c r="A554" s="214" t="s">
        <v>223</v>
      </c>
      <c r="B554" s="173">
        <v>0.5</v>
      </c>
      <c r="C554" s="173">
        <v>25</v>
      </c>
      <c r="D554" s="217">
        <v>12.5</v>
      </c>
      <c r="E554" s="215" t="s">
        <v>224</v>
      </c>
      <c r="F554" s="174"/>
      <c r="G554" s="216">
        <v>62.5</v>
      </c>
      <c r="H554" s="644">
        <f>G554*H8</f>
        <v>256.25</v>
      </c>
      <c r="I554" s="730"/>
      <c r="Z554" s="86">
        <v>97.32</v>
      </c>
    </row>
    <row r="555" spans="1:26" ht="14.25" customHeight="1" thickBot="1" thickTop="1">
      <c r="A555" s="214" t="s">
        <v>226</v>
      </c>
      <c r="B555" s="173"/>
      <c r="C555" s="173"/>
      <c r="D555" s="213" t="s">
        <v>227</v>
      </c>
      <c r="E555" s="215"/>
      <c r="F555" s="174" t="s">
        <v>15</v>
      </c>
      <c r="G555" s="216">
        <v>2</v>
      </c>
      <c r="H555" s="706">
        <f>G555*H8</f>
        <v>8.2</v>
      </c>
      <c r="Z555" s="86"/>
    </row>
    <row r="556" spans="1:26" ht="14.25" customHeight="1" thickBot="1" thickTop="1">
      <c r="A556" s="214" t="s">
        <v>228</v>
      </c>
      <c r="B556" s="173">
        <v>0.5</v>
      </c>
      <c r="C556" s="173">
        <v>25</v>
      </c>
      <c r="D556" s="217">
        <v>12.5</v>
      </c>
      <c r="E556" s="215" t="s">
        <v>225</v>
      </c>
      <c r="F556" s="174" t="s">
        <v>102</v>
      </c>
      <c r="G556" s="216">
        <v>143.75</v>
      </c>
      <c r="H556" s="655">
        <f>G556*H8</f>
        <v>589.375</v>
      </c>
      <c r="Z556" s="86">
        <v>181.37</v>
      </c>
    </row>
    <row r="557" spans="1:26" ht="13.5" customHeight="1" thickBot="1" thickTop="1">
      <c r="A557" s="422" t="s">
        <v>229</v>
      </c>
      <c r="B557" s="574" t="s">
        <v>201</v>
      </c>
      <c r="C557" s="173">
        <v>25</v>
      </c>
      <c r="D557" s="575">
        <v>12.5</v>
      </c>
      <c r="E557" s="576" t="s">
        <v>225</v>
      </c>
      <c r="F557" s="422" t="s">
        <v>230</v>
      </c>
      <c r="G557" s="423">
        <v>270.33</v>
      </c>
      <c r="H557" s="668">
        <f>G557*H8</f>
        <v>1108.3529999999998</v>
      </c>
      <c r="Z557" s="86">
        <v>270.33</v>
      </c>
    </row>
    <row r="558" spans="1:8" ht="12.75" customHeight="1" thickBot="1" thickTop="1">
      <c r="A558" s="214" t="s">
        <v>325</v>
      </c>
      <c r="B558" s="503">
        <v>0.5</v>
      </c>
      <c r="C558" s="422">
        <v>25</v>
      </c>
      <c r="D558" s="708">
        <v>12.5</v>
      </c>
      <c r="E558" s="709" t="s">
        <v>14</v>
      </c>
      <c r="F558" s="503"/>
      <c r="G558" s="214"/>
      <c r="H558" s="706">
        <v>437.5</v>
      </c>
    </row>
    <row r="559" spans="1:8" ht="12.75" customHeight="1" thickBot="1" thickTop="1">
      <c r="A559" s="222"/>
      <c r="B559" s="214"/>
      <c r="C559" s="214"/>
      <c r="D559" s="214"/>
      <c r="E559" s="222"/>
      <c r="F559" s="214"/>
      <c r="G559" s="222"/>
      <c r="H559" s="707"/>
    </row>
    <row r="560" ht="12.75" customHeight="1" thickTop="1">
      <c r="G560" s="48"/>
    </row>
    <row r="561" ht="12.75" customHeight="1">
      <c r="G561" s="48"/>
    </row>
    <row r="562" ht="12.75" customHeight="1">
      <c r="G562" s="48"/>
    </row>
    <row r="563" ht="12.75" customHeight="1">
      <c r="G563" s="48"/>
    </row>
    <row r="564" ht="12.75" customHeight="1">
      <c r="G564" s="48"/>
    </row>
    <row r="565" ht="12.75" customHeight="1">
      <c r="G565" s="48"/>
    </row>
    <row r="566" ht="12.75" customHeight="1">
      <c r="G566" s="48"/>
    </row>
    <row r="567" ht="12.75" customHeight="1">
      <c r="G567" s="48"/>
    </row>
    <row r="568" ht="12.75" customHeight="1">
      <c r="G568" s="48"/>
    </row>
    <row r="569" ht="12.75" customHeight="1">
      <c r="G569" s="48"/>
    </row>
    <row r="570" ht="12.75" customHeight="1">
      <c r="G570" s="48"/>
    </row>
    <row r="571" ht="12.75" customHeight="1">
      <c r="G571" s="48"/>
    </row>
    <row r="572" ht="12.75" customHeight="1">
      <c r="G572" s="48"/>
    </row>
    <row r="573" ht="12.75" customHeight="1">
      <c r="G573" s="48"/>
    </row>
    <row r="574" ht="12.75" customHeight="1">
      <c r="G574" s="48"/>
    </row>
    <row r="575" ht="12.75" customHeight="1">
      <c r="G575" s="48"/>
    </row>
    <row r="576" ht="12.75" customHeight="1">
      <c r="G576" s="48"/>
    </row>
    <row r="577" ht="12.75" customHeight="1">
      <c r="G577" s="48"/>
    </row>
    <row r="578" ht="12.75" customHeight="1">
      <c r="G578" s="48"/>
    </row>
    <row r="579" ht="12.75" customHeight="1">
      <c r="G579" s="48"/>
    </row>
    <row r="580" ht="12.75" customHeight="1">
      <c r="G580" s="48"/>
    </row>
    <row r="581" spans="6:8" ht="12.75" customHeight="1">
      <c r="F581" s="48"/>
      <c r="G581" s="48"/>
      <c r="H581" s="47"/>
    </row>
    <row r="582" spans="6:8" ht="12.75" customHeight="1">
      <c r="F582" s="48"/>
      <c r="G582" s="48"/>
      <c r="H582" s="47"/>
    </row>
    <row r="583" spans="6:8" ht="12.75" customHeight="1">
      <c r="F583" s="48"/>
      <c r="G583" s="48"/>
      <c r="H583" s="47"/>
    </row>
    <row r="584" spans="6:8" ht="12.75" customHeight="1">
      <c r="F584" s="48"/>
      <c r="G584" s="48"/>
      <c r="H584" s="47"/>
    </row>
    <row r="585" spans="6:8" ht="12.75" customHeight="1">
      <c r="F585" s="48"/>
      <c r="G585" s="48"/>
      <c r="H585" s="47"/>
    </row>
    <row r="586" spans="6:8" ht="12.75" customHeight="1">
      <c r="F586" s="48"/>
      <c r="G586" s="48"/>
      <c r="H586" s="47"/>
    </row>
    <row r="587" spans="6:8" ht="12.75" customHeight="1">
      <c r="F587" s="48"/>
      <c r="G587" s="48"/>
      <c r="H587" s="47"/>
    </row>
    <row r="588" spans="6:8" ht="12.75" customHeight="1">
      <c r="F588" s="48"/>
      <c r="G588" s="48"/>
      <c r="H588" s="47"/>
    </row>
    <row r="589" spans="6:8" ht="12.75" customHeight="1">
      <c r="F589" s="48"/>
      <c r="G589" s="48"/>
      <c r="H589" s="47"/>
    </row>
    <row r="590" spans="6:8" ht="12.75" customHeight="1" thickBot="1">
      <c r="F590" s="239"/>
      <c r="G590" s="48"/>
      <c r="H590" s="240"/>
    </row>
    <row r="591" spans="6:8" ht="12.75" customHeight="1" thickTop="1">
      <c r="F591" s="48"/>
      <c r="G591" s="48"/>
      <c r="H591" s="47"/>
    </row>
    <row r="592" spans="6:8" ht="12.75" customHeight="1">
      <c r="F592" s="48"/>
      <c r="G592" s="48"/>
      <c r="H592" s="47"/>
    </row>
    <row r="593" spans="6:8" ht="12.75" customHeight="1">
      <c r="F593" s="48"/>
      <c r="G593" s="48"/>
      <c r="H593" s="47"/>
    </row>
    <row r="594" spans="6:8" ht="12.75" customHeight="1">
      <c r="F594" s="48"/>
      <c r="G594" s="48"/>
      <c r="H594" s="47"/>
    </row>
    <row r="595" spans="6:8" ht="12.75" customHeight="1">
      <c r="F595" s="48"/>
      <c r="G595" s="54"/>
      <c r="H595" s="47"/>
    </row>
    <row r="596" spans="6:8" ht="12.75" customHeight="1">
      <c r="F596" s="48"/>
      <c r="H596" s="47"/>
    </row>
    <row r="597" spans="6:8" ht="12.75" customHeight="1">
      <c r="F597" s="48"/>
      <c r="H597" s="47"/>
    </row>
    <row r="598" spans="6:8" ht="12.75" customHeight="1">
      <c r="F598" s="48"/>
      <c r="H598" s="47"/>
    </row>
    <row r="599" spans="6:8" ht="12.75" customHeight="1">
      <c r="F599" s="48"/>
      <c r="H599" s="47"/>
    </row>
    <row r="600" spans="6:8" ht="12.75" customHeight="1">
      <c r="F600" s="48"/>
      <c r="H600" s="47"/>
    </row>
    <row r="601" spans="6:8" ht="12.75" customHeight="1">
      <c r="F601" s="48"/>
      <c r="H601" s="47"/>
    </row>
    <row r="602" spans="6:8" ht="12.75" customHeight="1">
      <c r="F602" s="48"/>
      <c r="H602" s="47"/>
    </row>
    <row r="603" spans="6:8" ht="12.75" customHeight="1" thickBot="1">
      <c r="F603" s="239"/>
      <c r="G603" s="182"/>
      <c r="H603" s="240"/>
    </row>
    <row r="604" ht="12.75" customHeight="1" thickTop="1"/>
  </sheetData>
  <sheetProtection formatCells="0"/>
  <mergeCells count="113">
    <mergeCell ref="H126:H128"/>
    <mergeCell ref="A1:H1"/>
    <mergeCell ref="A2:G2"/>
    <mergeCell ref="A3:F3"/>
    <mergeCell ref="G3:G5"/>
    <mergeCell ref="A4:F4"/>
    <mergeCell ref="A5:F5"/>
    <mergeCell ref="A6:H6"/>
    <mergeCell ref="H114:H121"/>
    <mergeCell ref="A43:G43"/>
    <mergeCell ref="A42:G42"/>
    <mergeCell ref="A112:G112"/>
    <mergeCell ref="A148:G148"/>
    <mergeCell ref="A72:F72"/>
    <mergeCell ref="A108:F108"/>
    <mergeCell ref="G108:G109"/>
    <mergeCell ref="A145:F145"/>
    <mergeCell ref="G145:G147"/>
    <mergeCell ref="A146:F146"/>
    <mergeCell ref="A147:F147"/>
    <mergeCell ref="A7:G7"/>
    <mergeCell ref="A39:F39"/>
    <mergeCell ref="G39:G41"/>
    <mergeCell ref="A40:F40"/>
    <mergeCell ref="A41:F41"/>
    <mergeCell ref="A212:F212"/>
    <mergeCell ref="G212:G214"/>
    <mergeCell ref="A213:F213"/>
    <mergeCell ref="A214:F214"/>
    <mergeCell ref="A185:G185"/>
    <mergeCell ref="A186:G186"/>
    <mergeCell ref="A149:G149"/>
    <mergeCell ref="A184:F184"/>
    <mergeCell ref="G182:G184"/>
    <mergeCell ref="A183:F183"/>
    <mergeCell ref="A157:F157"/>
    <mergeCell ref="A161:F161"/>
    <mergeCell ref="A182:F182"/>
    <mergeCell ref="Z279:Z334"/>
    <mergeCell ref="G279:G336"/>
    <mergeCell ref="H279:H336"/>
    <mergeCell ref="H264:H267"/>
    <mergeCell ref="G264:G267"/>
    <mergeCell ref="G273:G275"/>
    <mergeCell ref="A277:H277"/>
    <mergeCell ref="A276:H276"/>
    <mergeCell ref="A341:H341"/>
    <mergeCell ref="A365:H365"/>
    <mergeCell ref="A369:F369"/>
    <mergeCell ref="A215:G215"/>
    <mergeCell ref="A216:G216"/>
    <mergeCell ref="A275:F275"/>
    <mergeCell ref="A273:F273"/>
    <mergeCell ref="A262:G262"/>
    <mergeCell ref="A263:G263"/>
    <mergeCell ref="A394:H394"/>
    <mergeCell ref="A370:H370"/>
    <mergeCell ref="A274:F274"/>
    <mergeCell ref="A343:H343"/>
    <mergeCell ref="A357:F357"/>
    <mergeCell ref="A358:H358"/>
    <mergeCell ref="A363:F363"/>
    <mergeCell ref="A364:H364"/>
    <mergeCell ref="E361:F361"/>
    <mergeCell ref="A342:H342"/>
    <mergeCell ref="A371:H371"/>
    <mergeCell ref="A382:F382"/>
    <mergeCell ref="A383:H383"/>
    <mergeCell ref="A384:H384"/>
    <mergeCell ref="A391:F391"/>
    <mergeCell ref="G391:G393"/>
    <mergeCell ref="A392:F392"/>
    <mergeCell ref="A393:F393"/>
    <mergeCell ref="A395:H395"/>
    <mergeCell ref="A430:H430"/>
    <mergeCell ref="A428:F428"/>
    <mergeCell ref="A429:H429"/>
    <mergeCell ref="A403:F403"/>
    <mergeCell ref="G403:G405"/>
    <mergeCell ref="A405:F405"/>
    <mergeCell ref="A404:F404"/>
    <mergeCell ref="A406:H406"/>
    <mergeCell ref="A407:H407"/>
    <mergeCell ref="A525:F525"/>
    <mergeCell ref="A483:H483"/>
    <mergeCell ref="A480:F480"/>
    <mergeCell ref="G480:G482"/>
    <mergeCell ref="A481:F481"/>
    <mergeCell ref="G497:G499"/>
    <mergeCell ref="A498:F498"/>
    <mergeCell ref="A499:F499"/>
    <mergeCell ref="A484:H484"/>
    <mergeCell ref="A497:F497"/>
    <mergeCell ref="A109:F109"/>
    <mergeCell ref="C472:D472"/>
    <mergeCell ref="A482:F482"/>
    <mergeCell ref="A528:H528"/>
    <mergeCell ref="A500:H500"/>
    <mergeCell ref="A501:H501"/>
    <mergeCell ref="A524:F524"/>
    <mergeCell ref="G524:G526"/>
    <mergeCell ref="A526:F526"/>
    <mergeCell ref="A527:H527"/>
    <mergeCell ref="A399:H399"/>
    <mergeCell ref="A400:H400"/>
    <mergeCell ref="H122:H125"/>
    <mergeCell ref="A74:G74"/>
    <mergeCell ref="H141:H143"/>
    <mergeCell ref="G135:G137"/>
    <mergeCell ref="H135:H137"/>
    <mergeCell ref="H132:H133"/>
    <mergeCell ref="A81:F81"/>
    <mergeCell ref="A83:G83"/>
  </mergeCells>
  <hyperlinks>
    <hyperlink ref="A5" r:id="rId1" display="http://plastics.ge/products/plast/akryl/"/>
    <hyperlink ref="A41" r:id="rId2" display="http://plastics.ge/viscom/products/plast/pvh-v/"/>
    <hyperlink ref="A147" r:id="rId3" display="http://plastics.ge/viscom/products/klei_n_lenty/klei/clear/"/>
    <hyperlink ref="A184" r:id="rId4" display="http://plastics.ge/products/samokleika/plenka-print/"/>
    <hyperlink ref="A214" r:id="rId5" display="http://plastics.ge/products/samokleika/plenka-print/"/>
    <hyperlink ref="A275" r:id="rId6" display="http://plastics.ge/products/samokleika/plenka-print/"/>
    <hyperlink ref="A393" r:id="rId7" display="http://plastics.ge/viscom/products/samokleika/plenka-diffus/"/>
    <hyperlink ref="A405" r:id="rId8" display="http://plastics.ge/viscom/products/samokleika/plenka-diffus/"/>
    <hyperlink ref="A482" r:id="rId9" display="http://plastics.ge/viscom/products/samokleika/plenka-laminat/image-p/"/>
    <hyperlink ref="A499" r:id="rId10" display="http://plastics.ge/viscom/products/auto/color/"/>
    <hyperlink ref="A526" r:id="rId11" display="http://plastics.ge/viscom/products/termo/poliflex/"/>
  </hyperlinks>
  <printOptions/>
  <pageMargins left="0.7875" right="0.39375" top="0.7875" bottom="0.7875" header="0.5118055555555555" footer="0.5118055555555555"/>
  <pageSetup horizontalDpi="300" verticalDpi="300" orientation="portrait" paperSize="9" scale="30" r:id="rId15"/>
  <rowBreaks count="6" manualBreakCount="6">
    <brk id="143" max="22" man="1"/>
    <brk id="180" max="255" man="1"/>
    <brk id="208" max="22" man="1"/>
    <brk id="379" max="22" man="1"/>
    <brk id="393" max="255" man="1"/>
    <brk id="398" max="255" man="1"/>
  </rowBreaks>
  <drawing r:id="rId14"/>
  <legacyDrawing r:id="rId13"/>
</worksheet>
</file>

<file path=xl/worksheets/sheet2.xml><?xml version="1.0" encoding="utf-8"?>
<worksheet xmlns="http://schemas.openxmlformats.org/spreadsheetml/2006/main" xmlns:r="http://schemas.openxmlformats.org/officeDocument/2006/relationships">
  <dimension ref="A1:I59"/>
  <sheetViews>
    <sheetView zoomScalePageLayoutView="0" workbookViewId="0" topLeftCell="A7">
      <selection activeCell="C9" sqref="C9"/>
    </sheetView>
  </sheetViews>
  <sheetFormatPr defaultColWidth="9.00390625" defaultRowHeight="12.75" customHeight="1"/>
  <cols>
    <col min="1" max="1" width="57.875" style="446" customWidth="1"/>
    <col min="2" max="2" width="16.25390625" style="748" customWidth="1"/>
    <col min="3" max="3" width="15.75390625" style="748" customWidth="1"/>
    <col min="4" max="4" width="19.75390625" style="446" customWidth="1"/>
    <col min="5" max="5" width="29.375" style="446" customWidth="1"/>
    <col min="6" max="6" width="21.375" style="446" hidden="1" customWidth="1"/>
    <col min="7" max="7" width="13.00390625" style="445" customWidth="1"/>
    <col min="8" max="8" width="18.25390625" style="445" customWidth="1"/>
    <col min="9" max="9" width="8.875" style="445" customWidth="1"/>
    <col min="10" max="16384" width="9.00390625" style="446" customWidth="1"/>
  </cols>
  <sheetData>
    <row r="1" spans="1:9" ht="115.5" customHeight="1">
      <c r="A1" s="1118"/>
      <c r="B1" s="1118"/>
      <c r="C1" s="1118"/>
      <c r="D1" s="1118"/>
      <c r="E1" s="1118"/>
      <c r="F1" s="1118"/>
      <c r="G1" s="1118"/>
      <c r="I1" s="446"/>
    </row>
    <row r="2" spans="1:9" ht="15.75" customHeight="1">
      <c r="A2" s="1119" t="s">
        <v>231</v>
      </c>
      <c r="B2" s="1119"/>
      <c r="C2" s="1119"/>
      <c r="D2" s="1119"/>
      <c r="E2" s="1119"/>
      <c r="F2" s="1119"/>
      <c r="G2" s="447"/>
      <c r="I2" s="446"/>
    </row>
    <row r="3" spans="1:7" s="445" customFormat="1" ht="33.75" customHeight="1">
      <c r="A3" s="1098" t="s">
        <v>232</v>
      </c>
      <c r="B3" s="1098"/>
      <c r="C3" s="1098"/>
      <c r="D3" s="1098"/>
      <c r="E3" s="1098"/>
      <c r="F3" s="1120"/>
      <c r="G3" s="448"/>
    </row>
    <row r="4" spans="1:8" s="451" customFormat="1" ht="24" customHeight="1">
      <c r="A4" s="1121" t="s">
        <v>2</v>
      </c>
      <c r="B4" s="1121"/>
      <c r="C4" s="1121"/>
      <c r="D4" s="1121"/>
      <c r="E4" s="1121"/>
      <c r="F4" s="1120"/>
      <c r="G4" s="449"/>
      <c r="H4" s="450"/>
    </row>
    <row r="5" spans="1:8" s="451" customFormat="1" ht="24" customHeight="1" thickBot="1">
      <c r="A5" s="1122" t="s">
        <v>233</v>
      </c>
      <c r="B5" s="1122"/>
      <c r="C5" s="1122"/>
      <c r="D5" s="1122"/>
      <c r="E5" s="1122"/>
      <c r="F5" s="1120"/>
      <c r="G5" s="449"/>
      <c r="H5" s="450"/>
    </row>
    <row r="6" spans="1:8" s="451" customFormat="1" ht="23.25" customHeight="1" thickTop="1">
      <c r="A6" s="1116" t="s">
        <v>232</v>
      </c>
      <c r="B6" s="1116"/>
      <c r="C6" s="1116"/>
      <c r="D6" s="1116"/>
      <c r="E6" s="1116"/>
      <c r="F6" s="1116"/>
      <c r="G6" s="789"/>
      <c r="H6" s="450"/>
    </row>
    <row r="7" spans="1:8" s="451" customFormat="1" ht="25.5" customHeight="1" thickBot="1">
      <c r="A7" s="1117"/>
      <c r="B7" s="1117"/>
      <c r="C7" s="1117"/>
      <c r="D7" s="1117"/>
      <c r="E7" s="1117"/>
      <c r="F7" s="1117"/>
      <c r="G7" s="790"/>
      <c r="H7" s="450"/>
    </row>
    <row r="8" spans="1:9" ht="27" customHeight="1" thickBot="1" thickTop="1">
      <c r="A8" s="787" t="s">
        <v>6</v>
      </c>
      <c r="B8" s="787" t="s">
        <v>8</v>
      </c>
      <c r="C8" s="787" t="s">
        <v>234</v>
      </c>
      <c r="D8" s="787" t="s">
        <v>235</v>
      </c>
      <c r="E8" s="787" t="s">
        <v>10</v>
      </c>
      <c r="F8" s="788" t="s">
        <v>236</v>
      </c>
      <c r="G8" s="791">
        <v>4.1</v>
      </c>
      <c r="H8" s="787" t="s">
        <v>485</v>
      </c>
      <c r="I8" s="446"/>
    </row>
    <row r="9" spans="1:8" s="452" customFormat="1" ht="18.75" customHeight="1">
      <c r="A9" s="792" t="s">
        <v>491</v>
      </c>
      <c r="B9" s="793">
        <v>6</v>
      </c>
      <c r="C9" s="793">
        <v>2.1</v>
      </c>
      <c r="D9" s="794">
        <v>12.6</v>
      </c>
      <c r="E9" s="793" t="s">
        <v>14</v>
      </c>
      <c r="F9" s="795">
        <v>83.03</v>
      </c>
      <c r="G9" s="796">
        <f>F9*G8</f>
        <v>340.423</v>
      </c>
      <c r="H9" s="797">
        <f aca="true" t="shared" si="0" ref="H9:H29">SUM(G9/D9)</f>
        <v>27.017698412698415</v>
      </c>
    </row>
    <row r="10" spans="1:8" s="452" customFormat="1" ht="18.75" customHeight="1" thickBot="1">
      <c r="A10" s="798" t="s">
        <v>491</v>
      </c>
      <c r="B10" s="612">
        <v>6</v>
      </c>
      <c r="C10" s="612" t="s">
        <v>237</v>
      </c>
      <c r="D10" s="611">
        <v>12.6</v>
      </c>
      <c r="E10" s="612" t="s">
        <v>238</v>
      </c>
      <c r="F10" s="799">
        <v>87.18</v>
      </c>
      <c r="G10" s="800">
        <f>F10*G8</f>
        <v>357.438</v>
      </c>
      <c r="H10" s="801">
        <f t="shared" si="0"/>
        <v>28.368095238095236</v>
      </c>
    </row>
    <row r="11" spans="1:8" s="452" customFormat="1" ht="18.75" customHeight="1">
      <c r="A11" s="802" t="s">
        <v>492</v>
      </c>
      <c r="B11" s="803">
        <v>6</v>
      </c>
      <c r="C11" s="803" t="s">
        <v>237</v>
      </c>
      <c r="D11" s="804">
        <v>12.6</v>
      </c>
      <c r="E11" s="803" t="s">
        <v>14</v>
      </c>
      <c r="F11" s="805">
        <v>88.8</v>
      </c>
      <c r="G11" s="806">
        <f>F11*G8</f>
        <v>364.08</v>
      </c>
      <c r="H11" s="807">
        <f t="shared" si="0"/>
        <v>28.895238095238096</v>
      </c>
    </row>
    <row r="12" spans="1:8" s="452" customFormat="1" ht="18.75" customHeight="1">
      <c r="A12" s="808" t="s">
        <v>492</v>
      </c>
      <c r="B12" s="809">
        <v>6</v>
      </c>
      <c r="C12" s="809" t="s">
        <v>237</v>
      </c>
      <c r="D12" s="810">
        <v>12.6</v>
      </c>
      <c r="E12" s="809" t="s">
        <v>238</v>
      </c>
      <c r="F12" s="811">
        <v>91.4</v>
      </c>
      <c r="G12" s="812">
        <f>F12*G8</f>
        <v>374.74</v>
      </c>
      <c r="H12" s="813">
        <f t="shared" si="0"/>
        <v>29.741269841269844</v>
      </c>
    </row>
    <row r="13" spans="1:8" s="452" customFormat="1" ht="18.75" customHeight="1">
      <c r="A13" s="808" t="s">
        <v>492</v>
      </c>
      <c r="B13" s="809">
        <v>6</v>
      </c>
      <c r="C13" s="809">
        <v>2.1</v>
      </c>
      <c r="D13" s="810">
        <v>12.6</v>
      </c>
      <c r="E13" s="809" t="s">
        <v>26</v>
      </c>
      <c r="F13" s="811">
        <v>91.4</v>
      </c>
      <c r="G13" s="812">
        <f>F13*G8</f>
        <v>374.74</v>
      </c>
      <c r="H13" s="813">
        <f t="shared" si="0"/>
        <v>29.741269841269844</v>
      </c>
    </row>
    <row r="14" spans="1:8" s="452" customFormat="1" ht="18.75" customHeight="1">
      <c r="A14" s="808" t="s">
        <v>492</v>
      </c>
      <c r="B14" s="809">
        <v>6</v>
      </c>
      <c r="C14" s="809">
        <v>2.1</v>
      </c>
      <c r="D14" s="810">
        <v>12.6</v>
      </c>
      <c r="E14" s="809" t="s">
        <v>25</v>
      </c>
      <c r="F14" s="811">
        <v>91.4</v>
      </c>
      <c r="G14" s="812">
        <f>F14*G8</f>
        <v>374.74</v>
      </c>
      <c r="H14" s="813">
        <f t="shared" si="0"/>
        <v>29.741269841269844</v>
      </c>
    </row>
    <row r="15" spans="1:8" s="452" customFormat="1" ht="18.75" customHeight="1">
      <c r="A15" s="808" t="s">
        <v>493</v>
      </c>
      <c r="B15" s="809">
        <v>6</v>
      </c>
      <c r="C15" s="809">
        <v>2.1</v>
      </c>
      <c r="D15" s="810">
        <v>12.6</v>
      </c>
      <c r="E15" s="809" t="s">
        <v>466</v>
      </c>
      <c r="F15" s="811">
        <v>91.4</v>
      </c>
      <c r="G15" s="812">
        <f>F15*G8</f>
        <v>374.74</v>
      </c>
      <c r="H15" s="813">
        <f t="shared" si="0"/>
        <v>29.741269841269844</v>
      </c>
    </row>
    <row r="16" spans="1:8" s="452" customFormat="1" ht="18.75" customHeight="1">
      <c r="A16" s="808" t="s">
        <v>494</v>
      </c>
      <c r="B16" s="809">
        <v>6</v>
      </c>
      <c r="C16" s="809" t="s">
        <v>237</v>
      </c>
      <c r="D16" s="810">
        <v>12.6</v>
      </c>
      <c r="E16" s="809" t="s">
        <v>14</v>
      </c>
      <c r="F16" s="811">
        <v>98.35</v>
      </c>
      <c r="G16" s="814">
        <f>F16*G8</f>
        <v>403.23499999999996</v>
      </c>
      <c r="H16" s="813">
        <f t="shared" si="0"/>
        <v>32.00277777777777</v>
      </c>
    </row>
    <row r="17" spans="1:8" s="452" customFormat="1" ht="18.75" customHeight="1">
      <c r="A17" s="808" t="s">
        <v>494</v>
      </c>
      <c r="B17" s="809">
        <v>6</v>
      </c>
      <c r="C17" s="809">
        <v>2.1</v>
      </c>
      <c r="D17" s="810">
        <v>12.6</v>
      </c>
      <c r="E17" s="809" t="s">
        <v>25</v>
      </c>
      <c r="F17" s="811">
        <v>103.45</v>
      </c>
      <c r="G17" s="812">
        <f>F17*G8</f>
        <v>424.145</v>
      </c>
      <c r="H17" s="813">
        <f t="shared" si="0"/>
        <v>33.662301587301585</v>
      </c>
    </row>
    <row r="18" spans="1:8" s="452" customFormat="1" ht="18.75" customHeight="1">
      <c r="A18" s="815" t="s">
        <v>495</v>
      </c>
      <c r="B18" s="816">
        <v>6</v>
      </c>
      <c r="C18" s="816">
        <v>2.1</v>
      </c>
      <c r="D18" s="817">
        <v>12.6</v>
      </c>
      <c r="E18" s="816" t="s">
        <v>238</v>
      </c>
      <c r="F18" s="811">
        <v>103.45</v>
      </c>
      <c r="G18" s="818">
        <f>F18*G8</f>
        <v>424.145</v>
      </c>
      <c r="H18" s="813">
        <f t="shared" si="0"/>
        <v>33.662301587301585</v>
      </c>
    </row>
    <row r="19" spans="1:8" s="452" customFormat="1" ht="18.75" customHeight="1">
      <c r="A19" s="815" t="s">
        <v>496</v>
      </c>
      <c r="B19" s="816">
        <v>6</v>
      </c>
      <c r="C19" s="809">
        <v>2.1</v>
      </c>
      <c r="D19" s="817">
        <v>12.6</v>
      </c>
      <c r="E19" s="816" t="s">
        <v>14</v>
      </c>
      <c r="F19" s="819">
        <f>SUM(F11*2)</f>
        <v>177.6</v>
      </c>
      <c r="G19" s="812">
        <f>F19*G8</f>
        <v>728.16</v>
      </c>
      <c r="H19" s="813">
        <f t="shared" si="0"/>
        <v>57.79047619047619</v>
      </c>
    </row>
    <row r="20" spans="1:8" s="452" customFormat="1" ht="18.75" customHeight="1" thickBot="1">
      <c r="A20" s="820" t="s">
        <v>496</v>
      </c>
      <c r="B20" s="821">
        <v>6</v>
      </c>
      <c r="C20" s="822" t="s">
        <v>237</v>
      </c>
      <c r="D20" s="823">
        <v>12.6</v>
      </c>
      <c r="E20" s="821" t="s">
        <v>238</v>
      </c>
      <c r="F20" s="824">
        <f>SUM(F12*2)</f>
        <v>182.8</v>
      </c>
      <c r="G20" s="825">
        <f>F20*G8</f>
        <v>749.48</v>
      </c>
      <c r="H20" s="826">
        <f t="shared" si="0"/>
        <v>59.48253968253969</v>
      </c>
    </row>
    <row r="21" spans="1:9" ht="18.75" customHeight="1" hidden="1">
      <c r="A21" s="827" t="s">
        <v>497</v>
      </c>
      <c r="B21" s="614">
        <v>3.05</v>
      </c>
      <c r="C21" s="614">
        <v>2.05</v>
      </c>
      <c r="D21" s="613">
        <v>6.25</v>
      </c>
      <c r="E21" s="614" t="s">
        <v>14</v>
      </c>
      <c r="F21" s="828">
        <v>85.41</v>
      </c>
      <c r="G21" s="829">
        <f>F21*G8</f>
        <v>350.181</v>
      </c>
      <c r="H21" s="830">
        <f t="shared" si="0"/>
        <v>56.02896</v>
      </c>
      <c r="I21" s="446"/>
    </row>
    <row r="22" spans="1:9" ht="18.75" customHeight="1" hidden="1">
      <c r="A22" s="798" t="s">
        <v>498</v>
      </c>
      <c r="B22" s="612">
        <v>3.05</v>
      </c>
      <c r="C22" s="612">
        <v>2.05</v>
      </c>
      <c r="D22" s="831">
        <v>6.25</v>
      </c>
      <c r="E22" s="612" t="s">
        <v>238</v>
      </c>
      <c r="F22" s="832">
        <v>89.68</v>
      </c>
      <c r="G22" s="833">
        <f>F22*G8</f>
        <v>367.688</v>
      </c>
      <c r="H22" s="801">
        <f t="shared" si="0"/>
        <v>58.830079999999995</v>
      </c>
      <c r="I22" s="446"/>
    </row>
    <row r="23" spans="1:8" s="445" customFormat="1" ht="18.75" customHeight="1">
      <c r="A23" s="834" t="s">
        <v>499</v>
      </c>
      <c r="B23" s="835" t="s">
        <v>239</v>
      </c>
      <c r="C23" s="835" t="s">
        <v>240</v>
      </c>
      <c r="D23" s="836">
        <v>6.25</v>
      </c>
      <c r="E23" s="835" t="s">
        <v>14</v>
      </c>
      <c r="F23" s="836">
        <v>115</v>
      </c>
      <c r="G23" s="837">
        <f>F23*G8</f>
        <v>471.49999999999994</v>
      </c>
      <c r="H23" s="807">
        <f t="shared" si="0"/>
        <v>75.44</v>
      </c>
    </row>
    <row r="24" spans="1:8" s="445" customFormat="1" ht="18.75" customHeight="1">
      <c r="A24" s="838" t="s">
        <v>499</v>
      </c>
      <c r="B24" s="839" t="s">
        <v>239</v>
      </c>
      <c r="C24" s="839" t="s">
        <v>240</v>
      </c>
      <c r="D24" s="840">
        <v>6.25</v>
      </c>
      <c r="E24" s="839" t="s">
        <v>238</v>
      </c>
      <c r="F24" s="840">
        <v>120.75</v>
      </c>
      <c r="G24" s="841">
        <f>F24*G8</f>
        <v>495.07499999999993</v>
      </c>
      <c r="H24" s="813">
        <f t="shared" si="0"/>
        <v>79.21199999999999</v>
      </c>
    </row>
    <row r="25" spans="1:9" ht="18.75" customHeight="1">
      <c r="A25" s="842" t="s">
        <v>500</v>
      </c>
      <c r="B25" s="843">
        <v>3.05</v>
      </c>
      <c r="C25" s="843">
        <v>2.05</v>
      </c>
      <c r="D25" s="844">
        <v>6.25</v>
      </c>
      <c r="E25" s="843" t="s">
        <v>14</v>
      </c>
      <c r="F25" s="840">
        <v>155</v>
      </c>
      <c r="G25" s="841">
        <f>F25*G8</f>
        <v>635.5</v>
      </c>
      <c r="H25" s="813">
        <f t="shared" si="0"/>
        <v>101.68</v>
      </c>
      <c r="I25" s="446"/>
    </row>
    <row r="26" spans="1:8" s="445" customFormat="1" ht="18.75" customHeight="1">
      <c r="A26" s="838" t="s">
        <v>500</v>
      </c>
      <c r="B26" s="839">
        <v>3.05</v>
      </c>
      <c r="C26" s="839" t="s">
        <v>240</v>
      </c>
      <c r="D26" s="840">
        <v>6.25</v>
      </c>
      <c r="E26" s="839" t="s">
        <v>238</v>
      </c>
      <c r="F26" s="840">
        <v>162.75</v>
      </c>
      <c r="G26" s="841">
        <f>F26*G8</f>
        <v>667.275</v>
      </c>
      <c r="H26" s="813">
        <f t="shared" si="0"/>
        <v>106.764</v>
      </c>
    </row>
    <row r="27" spans="1:8" s="445" customFormat="1" ht="18.75" customHeight="1">
      <c r="A27" s="842" t="s">
        <v>501</v>
      </c>
      <c r="B27" s="843" t="s">
        <v>239</v>
      </c>
      <c r="C27" s="843" t="s">
        <v>240</v>
      </c>
      <c r="D27" s="844">
        <v>6.25</v>
      </c>
      <c r="E27" s="843" t="s">
        <v>14</v>
      </c>
      <c r="F27" s="840">
        <v>230</v>
      </c>
      <c r="G27" s="841">
        <f>F27*G8</f>
        <v>942.9999999999999</v>
      </c>
      <c r="H27" s="813">
        <f t="shared" si="0"/>
        <v>150.88</v>
      </c>
    </row>
    <row r="28" spans="1:9" ht="18.75" customHeight="1">
      <c r="A28" s="842" t="s">
        <v>501</v>
      </c>
      <c r="B28" s="843">
        <v>3.05</v>
      </c>
      <c r="C28" s="843">
        <v>2.05</v>
      </c>
      <c r="D28" s="844">
        <v>6.25</v>
      </c>
      <c r="E28" s="839" t="s">
        <v>238</v>
      </c>
      <c r="F28" s="840">
        <v>241.45</v>
      </c>
      <c r="G28" s="841">
        <f>F28*G8</f>
        <v>989.9449999999998</v>
      </c>
      <c r="H28" s="813">
        <f t="shared" si="0"/>
        <v>158.39119999999997</v>
      </c>
      <c r="I28" s="446"/>
    </row>
    <row r="29" spans="1:9" ht="18.75" customHeight="1" thickBot="1">
      <c r="A29" s="845" t="s">
        <v>502</v>
      </c>
      <c r="B29" s="846" t="s">
        <v>239</v>
      </c>
      <c r="C29" s="846" t="s">
        <v>240</v>
      </c>
      <c r="D29" s="847">
        <v>6.25</v>
      </c>
      <c r="E29" s="848" t="s">
        <v>14</v>
      </c>
      <c r="F29" s="847">
        <v>310</v>
      </c>
      <c r="G29" s="849">
        <f>F29*G8</f>
        <v>1271</v>
      </c>
      <c r="H29" s="826">
        <f t="shared" si="0"/>
        <v>203.36</v>
      </c>
      <c r="I29" s="446"/>
    </row>
    <row r="30" spans="1:9" ht="18.75" customHeight="1" thickBot="1">
      <c r="A30" s="615"/>
      <c r="B30" s="614"/>
      <c r="C30" s="614"/>
      <c r="D30" s="613"/>
      <c r="E30" s="614"/>
      <c r="F30" s="640"/>
      <c r="G30" s="850"/>
      <c r="H30" s="851"/>
      <c r="I30" s="446"/>
    </row>
    <row r="31" spans="1:9" ht="27" customHeight="1" thickBot="1" thickTop="1">
      <c r="A31" s="787" t="s">
        <v>6</v>
      </c>
      <c r="B31" s="787" t="s">
        <v>8</v>
      </c>
      <c r="C31" s="787" t="s">
        <v>234</v>
      </c>
      <c r="D31" s="787" t="s">
        <v>235</v>
      </c>
      <c r="E31" s="787" t="s">
        <v>10</v>
      </c>
      <c r="F31" s="788" t="s">
        <v>236</v>
      </c>
      <c r="G31" s="791">
        <v>3.9</v>
      </c>
      <c r="H31" s="787"/>
      <c r="I31" s="446"/>
    </row>
    <row r="32" spans="1:9" ht="18.75" customHeight="1">
      <c r="A32" s="964" t="s">
        <v>241</v>
      </c>
      <c r="B32" s="965">
        <v>6</v>
      </c>
      <c r="C32" s="965" t="s">
        <v>15</v>
      </c>
      <c r="D32" s="966" t="s">
        <v>15</v>
      </c>
      <c r="E32" s="965" t="s">
        <v>238</v>
      </c>
      <c r="F32" s="966">
        <v>14.2</v>
      </c>
      <c r="G32" s="967">
        <f>F32*G31</f>
        <v>55.379999999999995</v>
      </c>
      <c r="H32" s="968" t="s">
        <v>168</v>
      </c>
      <c r="I32" s="446"/>
    </row>
    <row r="33" spans="1:9" ht="18.75" customHeight="1" thickBot="1">
      <c r="A33" s="969" t="s">
        <v>241</v>
      </c>
      <c r="B33" s="822">
        <v>6</v>
      </c>
      <c r="C33" s="822" t="s">
        <v>15</v>
      </c>
      <c r="D33" s="970" t="s">
        <v>15</v>
      </c>
      <c r="E33" s="822" t="s">
        <v>14</v>
      </c>
      <c r="F33" s="971">
        <v>14</v>
      </c>
      <c r="G33" s="972">
        <f>F33*G31</f>
        <v>54.6</v>
      </c>
      <c r="H33" s="973" t="s">
        <v>168</v>
      </c>
      <c r="I33" s="446"/>
    </row>
    <row r="34" spans="1:9" ht="18.75" customHeight="1">
      <c r="A34" s="802" t="s">
        <v>242</v>
      </c>
      <c r="B34" s="803">
        <v>6</v>
      </c>
      <c r="C34" s="803" t="s">
        <v>15</v>
      </c>
      <c r="D34" s="974" t="s">
        <v>15</v>
      </c>
      <c r="E34" s="803" t="s">
        <v>238</v>
      </c>
      <c r="F34" s="975">
        <v>8.9</v>
      </c>
      <c r="G34" s="976">
        <f>F34*G31</f>
        <v>34.71</v>
      </c>
      <c r="H34" s="977" t="s">
        <v>168</v>
      </c>
      <c r="I34" s="446"/>
    </row>
    <row r="35" spans="1:9" ht="18.75" customHeight="1" thickBot="1">
      <c r="A35" s="820" t="s">
        <v>242</v>
      </c>
      <c r="B35" s="821">
        <v>6</v>
      </c>
      <c r="C35" s="821" t="s">
        <v>15</v>
      </c>
      <c r="D35" s="978" t="s">
        <v>323</v>
      </c>
      <c r="E35" s="821" t="s">
        <v>14</v>
      </c>
      <c r="F35" s="979">
        <v>7.8</v>
      </c>
      <c r="G35" s="972">
        <f>F35*G31</f>
        <v>30.419999999999998</v>
      </c>
      <c r="H35" s="973" t="s">
        <v>168</v>
      </c>
      <c r="I35" s="446"/>
    </row>
    <row r="36" spans="1:9" ht="18.75" customHeight="1">
      <c r="A36" s="802" t="s">
        <v>243</v>
      </c>
      <c r="B36" s="803">
        <v>6</v>
      </c>
      <c r="C36" s="803" t="s">
        <v>15</v>
      </c>
      <c r="D36" s="974" t="s">
        <v>15</v>
      </c>
      <c r="E36" s="803" t="s">
        <v>238</v>
      </c>
      <c r="F36" s="975">
        <v>5.82</v>
      </c>
      <c r="G36" s="976">
        <f>F36*G31</f>
        <v>22.698</v>
      </c>
      <c r="H36" s="977" t="s">
        <v>168</v>
      </c>
      <c r="I36" s="446"/>
    </row>
    <row r="37" spans="1:9" ht="18.75" customHeight="1" thickBot="1">
      <c r="A37" s="820" t="s">
        <v>243</v>
      </c>
      <c r="B37" s="821">
        <v>6</v>
      </c>
      <c r="C37" s="821"/>
      <c r="D37" s="978"/>
      <c r="E37" s="821" t="s">
        <v>14</v>
      </c>
      <c r="F37" s="979">
        <v>5.77</v>
      </c>
      <c r="G37" s="972">
        <f>F37*G31</f>
        <v>22.502999999999997</v>
      </c>
      <c r="H37" s="973" t="s">
        <v>168</v>
      </c>
      <c r="I37" s="446"/>
    </row>
    <row r="38" spans="1:9" ht="18.75" customHeight="1" thickBot="1">
      <c r="A38" s="980" t="s">
        <v>563</v>
      </c>
      <c r="B38" s="981"/>
      <c r="C38" s="981"/>
      <c r="D38" s="982"/>
      <c r="E38" s="981" t="s">
        <v>14</v>
      </c>
      <c r="F38" s="983">
        <v>17.35</v>
      </c>
      <c r="G38" s="984">
        <f>F38*G31</f>
        <v>67.665</v>
      </c>
      <c r="H38" s="985"/>
      <c r="I38" s="446"/>
    </row>
    <row r="39" spans="1:9" ht="18.75" customHeight="1">
      <c r="A39" s="986" t="s">
        <v>244</v>
      </c>
      <c r="B39" s="987" t="s">
        <v>237</v>
      </c>
      <c r="C39" s="988"/>
      <c r="D39" s="989"/>
      <c r="E39" s="988" t="s">
        <v>14</v>
      </c>
      <c r="F39" s="990"/>
      <c r="G39" s="991">
        <v>1.34</v>
      </c>
      <c r="H39" s="992"/>
      <c r="I39" s="446"/>
    </row>
    <row r="40" spans="1:9" ht="18.75" customHeight="1" thickBot="1">
      <c r="A40" s="993" t="s">
        <v>244</v>
      </c>
      <c r="B40" s="994" t="s">
        <v>237</v>
      </c>
      <c r="C40" s="848"/>
      <c r="D40" s="995"/>
      <c r="E40" s="848" t="s">
        <v>238</v>
      </c>
      <c r="F40" s="996"/>
      <c r="G40" s="997">
        <v>1.71</v>
      </c>
      <c r="H40" s="998"/>
      <c r="I40" s="446"/>
    </row>
    <row r="41" spans="1:9" ht="18.75" customHeight="1">
      <c r="A41" s="986" t="s">
        <v>245</v>
      </c>
      <c r="B41" s="987" t="s">
        <v>237</v>
      </c>
      <c r="C41" s="988"/>
      <c r="D41" s="989"/>
      <c r="E41" s="988" t="s">
        <v>14</v>
      </c>
      <c r="F41" s="990"/>
      <c r="G41" s="999" t="s">
        <v>564</v>
      </c>
      <c r="H41" s="1000"/>
      <c r="I41" s="446"/>
    </row>
    <row r="42" spans="1:9" ht="18.75" customHeight="1" thickBot="1">
      <c r="A42" s="993" t="s">
        <v>245</v>
      </c>
      <c r="B42" s="994" t="s">
        <v>237</v>
      </c>
      <c r="C42" s="848"/>
      <c r="D42" s="995"/>
      <c r="E42" s="848" t="s">
        <v>238</v>
      </c>
      <c r="F42" s="996"/>
      <c r="G42" s="1001" t="s">
        <v>565</v>
      </c>
      <c r="H42" s="998"/>
      <c r="I42" s="446"/>
    </row>
    <row r="43" spans="1:9" ht="18.75" customHeight="1" thickBot="1">
      <c r="A43" s="986" t="s">
        <v>246</v>
      </c>
      <c r="B43" s="987" t="s">
        <v>237</v>
      </c>
      <c r="C43" s="988"/>
      <c r="D43" s="989"/>
      <c r="E43" s="988" t="s">
        <v>14</v>
      </c>
      <c r="F43" s="990"/>
      <c r="G43" s="1002">
        <v>5.27</v>
      </c>
      <c r="H43" s="1000"/>
      <c r="I43" s="446"/>
    </row>
    <row r="44" spans="1:9" ht="18.75" customHeight="1" thickBot="1" thickTop="1">
      <c r="A44" s="993" t="s">
        <v>246</v>
      </c>
      <c r="B44" s="994" t="s">
        <v>237</v>
      </c>
      <c r="C44" s="848"/>
      <c r="D44" s="995"/>
      <c r="E44" s="848" t="s">
        <v>238</v>
      </c>
      <c r="F44" s="1003"/>
      <c r="G44" s="1004">
        <v>5.64</v>
      </c>
      <c r="H44" s="998"/>
      <c r="I44" s="446"/>
    </row>
    <row r="45" spans="1:9" ht="18.75" customHeight="1">
      <c r="A45" s="986" t="s">
        <v>247</v>
      </c>
      <c r="B45" s="987" t="s">
        <v>237</v>
      </c>
      <c r="C45" s="988"/>
      <c r="D45" s="989"/>
      <c r="E45" s="988" t="s">
        <v>14</v>
      </c>
      <c r="F45" s="990"/>
      <c r="G45" s="1005">
        <v>5.6</v>
      </c>
      <c r="H45" s="992"/>
      <c r="I45" s="446"/>
    </row>
    <row r="46" spans="1:9" ht="18.75" customHeight="1" thickBot="1">
      <c r="A46" s="845" t="s">
        <v>247</v>
      </c>
      <c r="B46" s="1006" t="s">
        <v>237</v>
      </c>
      <c r="C46" s="846"/>
      <c r="D46" s="847"/>
      <c r="E46" s="846" t="s">
        <v>238</v>
      </c>
      <c r="F46" s="1007"/>
      <c r="G46" s="1008">
        <v>5.9</v>
      </c>
      <c r="H46" s="1009"/>
      <c r="I46" s="446"/>
    </row>
    <row r="47" spans="1:9" ht="18.75" customHeight="1" thickBot="1">
      <c r="A47" s="1010" t="s">
        <v>566</v>
      </c>
      <c r="B47" s="1011"/>
      <c r="C47" s="1012"/>
      <c r="D47" s="1013"/>
      <c r="E47" s="1014" t="s">
        <v>14</v>
      </c>
      <c r="F47" s="1015"/>
      <c r="G47" s="1016">
        <v>5.8</v>
      </c>
      <c r="H47" s="1017"/>
      <c r="I47" s="446"/>
    </row>
    <row r="48" spans="1:9" ht="18.75" customHeight="1">
      <c r="A48" s="1018" t="s">
        <v>248</v>
      </c>
      <c r="B48" s="1019"/>
      <c r="C48" s="1020"/>
      <c r="D48" s="1021"/>
      <c r="E48" s="1020" t="s">
        <v>249</v>
      </c>
      <c r="F48" s="1022"/>
      <c r="G48" s="1023">
        <v>1</v>
      </c>
      <c r="H48" s="1000"/>
      <c r="I48" s="446"/>
    </row>
    <row r="49" spans="1:9" ht="18.75" customHeight="1" thickBot="1">
      <c r="A49" s="1024" t="s">
        <v>250</v>
      </c>
      <c r="B49" s="1025"/>
      <c r="C49" s="1026"/>
      <c r="D49" s="1027"/>
      <c r="E49" s="1026" t="s">
        <v>249</v>
      </c>
      <c r="F49" s="1028"/>
      <c r="G49" s="1029">
        <v>1</v>
      </c>
      <c r="H49" s="998"/>
      <c r="I49" s="446"/>
    </row>
    <row r="50" spans="1:9" ht="18.75" customHeight="1">
      <c r="A50" s="1030" t="s">
        <v>567</v>
      </c>
      <c r="B50" s="1031"/>
      <c r="C50" s="1032"/>
      <c r="D50" s="1033"/>
      <c r="E50" s="1030" t="s">
        <v>168</v>
      </c>
      <c r="F50" s="1033"/>
      <c r="G50" s="1034">
        <v>148.74</v>
      </c>
      <c r="H50" s="749"/>
      <c r="I50" s="446"/>
    </row>
    <row r="51" spans="1:9" ht="18.75" customHeight="1">
      <c r="A51" s="1030" t="s">
        <v>568</v>
      </c>
      <c r="B51" s="1031"/>
      <c r="C51" s="1032"/>
      <c r="D51" s="1033"/>
      <c r="E51" s="1030" t="s">
        <v>168</v>
      </c>
      <c r="F51" s="1033"/>
      <c r="G51" s="1034">
        <v>173.53</v>
      </c>
      <c r="H51" s="749"/>
      <c r="I51" s="446"/>
    </row>
    <row r="52" spans="1:9" ht="18.75" customHeight="1" thickBot="1">
      <c r="A52" s="1035" t="s">
        <v>569</v>
      </c>
      <c r="B52" s="1036"/>
      <c r="C52" s="1037"/>
      <c r="D52" s="1038"/>
      <c r="E52" s="1035" t="s">
        <v>168</v>
      </c>
      <c r="F52" s="1038"/>
      <c r="G52" s="1039">
        <v>51.24</v>
      </c>
      <c r="H52" s="749"/>
      <c r="I52" s="446"/>
    </row>
    <row r="53" spans="3:9" ht="18.75" customHeight="1">
      <c r="C53" s="1040"/>
      <c r="D53" s="1041"/>
      <c r="F53" s="1041"/>
      <c r="G53" s="1042"/>
      <c r="H53" s="749"/>
      <c r="I53" s="446"/>
    </row>
    <row r="54" spans="1:9" ht="12" customHeight="1">
      <c r="A54" s="852" t="s">
        <v>451</v>
      </c>
      <c r="B54" s="853"/>
      <c r="C54" s="854"/>
      <c r="D54" s="855"/>
      <c r="E54" s="856"/>
      <c r="F54" s="856"/>
      <c r="G54" s="857"/>
      <c r="H54" s="749"/>
      <c r="I54" s="446"/>
    </row>
    <row r="55" spans="1:9" ht="18" customHeight="1">
      <c r="A55" s="462" t="s">
        <v>451</v>
      </c>
      <c r="B55" s="858">
        <v>1.095</v>
      </c>
      <c r="C55" s="858">
        <v>3</v>
      </c>
      <c r="D55" s="859">
        <v>3.285</v>
      </c>
      <c r="E55" s="858" t="s">
        <v>14</v>
      </c>
      <c r="F55" s="860">
        <v>25.6</v>
      </c>
      <c r="G55" s="861">
        <f>+F55*G31</f>
        <v>99.84</v>
      </c>
      <c r="I55" s="446"/>
    </row>
    <row r="56" spans="1:9" ht="18.75" customHeight="1">
      <c r="A56" s="462" t="s">
        <v>451</v>
      </c>
      <c r="B56" s="858">
        <v>1.095</v>
      </c>
      <c r="C56" s="858">
        <v>3</v>
      </c>
      <c r="D56" s="859">
        <v>3.285</v>
      </c>
      <c r="E56" s="858" t="s">
        <v>452</v>
      </c>
      <c r="F56" s="860">
        <v>25.6</v>
      </c>
      <c r="G56" s="861">
        <f>F56*G31</f>
        <v>99.84</v>
      </c>
      <c r="I56" s="446"/>
    </row>
    <row r="57" spans="1:9" ht="18.75" customHeight="1">
      <c r="A57" s="462" t="s">
        <v>451</v>
      </c>
      <c r="B57" s="858">
        <v>1.095</v>
      </c>
      <c r="C57" s="858">
        <v>3</v>
      </c>
      <c r="D57" s="859">
        <v>3.285</v>
      </c>
      <c r="E57" s="858" t="s">
        <v>453</v>
      </c>
      <c r="F57" s="860">
        <v>25.6</v>
      </c>
      <c r="G57" s="861">
        <f>F57*G31</f>
        <v>99.84</v>
      </c>
      <c r="I57" s="446"/>
    </row>
    <row r="58" spans="1:9" ht="18.75" customHeight="1">
      <c r="A58" s="462" t="s">
        <v>451</v>
      </c>
      <c r="B58" s="858">
        <v>1.095</v>
      </c>
      <c r="C58" s="858">
        <v>3</v>
      </c>
      <c r="D58" s="859">
        <v>3.285</v>
      </c>
      <c r="E58" s="858" t="s">
        <v>454</v>
      </c>
      <c r="F58" s="860">
        <v>25.6</v>
      </c>
      <c r="G58" s="861">
        <f>F58*G31</f>
        <v>99.84</v>
      </c>
      <c r="I58" s="446"/>
    </row>
    <row r="59" spans="1:9" ht="18.75" customHeight="1">
      <c r="A59" s="462" t="s">
        <v>451</v>
      </c>
      <c r="B59" s="858">
        <v>1.095</v>
      </c>
      <c r="C59" s="858">
        <v>3</v>
      </c>
      <c r="D59" s="859">
        <v>3.285</v>
      </c>
      <c r="E59" s="858" t="s">
        <v>455</v>
      </c>
      <c r="F59" s="860">
        <v>25.6</v>
      </c>
      <c r="G59" s="862">
        <f>F59*G31</f>
        <v>99.84</v>
      </c>
      <c r="I59" s="446"/>
    </row>
  </sheetData>
  <sheetProtection/>
  <mergeCells count="8">
    <mergeCell ref="A6:F6"/>
    <mergeCell ref="A7:F7"/>
    <mergeCell ref="A1:G1"/>
    <mergeCell ref="A2:F2"/>
    <mergeCell ref="A3:E3"/>
    <mergeCell ref="F3:F5"/>
    <mergeCell ref="A4:E4"/>
    <mergeCell ref="A5:E5"/>
  </mergeCells>
  <hyperlinks>
    <hyperlink ref="A5" r:id="rId1" display="http://plastics.ge/building/products/policarbonade/"/>
  </hyperlinks>
  <printOptions/>
  <pageMargins left="0.7" right="0.7" top="0.75" bottom="0.75" header="0.5118055555555555" footer="0.5118055555555555"/>
  <pageSetup horizontalDpi="300" verticalDpi="300" orientation="portrait" r:id="rId3"/>
  <drawing r:id="rId2"/>
</worksheet>
</file>

<file path=xl/worksheets/sheet3.xml><?xml version="1.0" encoding="utf-8"?>
<worksheet xmlns="http://schemas.openxmlformats.org/spreadsheetml/2006/main" xmlns:r="http://schemas.openxmlformats.org/officeDocument/2006/relationships">
  <dimension ref="A1:G20"/>
  <sheetViews>
    <sheetView zoomScalePageLayoutView="0" workbookViewId="0" topLeftCell="A1">
      <selection activeCell="C10" sqref="C10"/>
    </sheetView>
  </sheetViews>
  <sheetFormatPr defaultColWidth="9.125" defaultRowHeight="12.75" customHeight="1"/>
  <cols>
    <col min="1" max="1" width="80.375" style="453" bestFit="1" customWidth="1"/>
    <col min="2" max="2" width="10.375" style="453" hidden="1" customWidth="1"/>
    <col min="3" max="3" width="20.375" style="453" customWidth="1"/>
    <col min="4" max="16384" width="9.125" style="453" customWidth="1"/>
  </cols>
  <sheetData>
    <row r="1" ht="12.75" customHeight="1" thickBot="1">
      <c r="D1" s="475">
        <v>4.1</v>
      </c>
    </row>
    <row r="2" spans="1:7" ht="60" customHeight="1" thickBot="1" thickTop="1">
      <c r="A2" s="476" t="s">
        <v>309</v>
      </c>
      <c r="B2" s="477" t="s">
        <v>307</v>
      </c>
      <c r="C2" s="478" t="s">
        <v>252</v>
      </c>
      <c r="D2" s="479"/>
      <c r="E2" s="480"/>
      <c r="F2" s="481"/>
      <c r="G2" s="473"/>
    </row>
    <row r="3" spans="1:6" s="486" customFormat="1" ht="16.5" customHeight="1" thickTop="1">
      <c r="A3" s="482" t="s">
        <v>334</v>
      </c>
      <c r="B3" s="483">
        <v>5.15</v>
      </c>
      <c r="C3" s="779">
        <f>B3*D1</f>
        <v>21.115</v>
      </c>
      <c r="D3" s="485"/>
      <c r="E3" s="485"/>
      <c r="F3" s="485"/>
    </row>
    <row r="4" spans="1:3" s="486" customFormat="1" ht="15.75" customHeight="1">
      <c r="A4" s="482" t="s">
        <v>335</v>
      </c>
      <c r="B4" s="484">
        <v>2.6</v>
      </c>
      <c r="C4" s="780">
        <f>B4*D1</f>
        <v>10.66</v>
      </c>
    </row>
    <row r="5" spans="1:3" s="486" customFormat="1" ht="15.75" customHeight="1">
      <c r="A5" s="488" t="s">
        <v>333</v>
      </c>
      <c r="B5" s="487">
        <v>11.54</v>
      </c>
      <c r="C5" s="781">
        <f>B5*D1</f>
        <v>47.31399999999999</v>
      </c>
    </row>
    <row r="6" spans="1:3" s="486" customFormat="1" ht="15.75" customHeight="1">
      <c r="A6" s="488" t="s">
        <v>332</v>
      </c>
      <c r="B6" s="487">
        <v>9.54</v>
      </c>
      <c r="C6" s="781">
        <f>B6*D1</f>
        <v>39.11399999999999</v>
      </c>
    </row>
    <row r="7" spans="1:3" s="486" customFormat="1" ht="15.75" customHeight="1">
      <c r="A7" s="489" t="s">
        <v>327</v>
      </c>
      <c r="B7" s="484">
        <v>3.3</v>
      </c>
      <c r="C7" s="780">
        <f>B7*D1</f>
        <v>13.529999999999998</v>
      </c>
    </row>
    <row r="8" spans="1:3" s="486" customFormat="1" ht="15.75" customHeight="1">
      <c r="A8" s="488" t="s">
        <v>328</v>
      </c>
      <c r="B8" s="487">
        <v>4.85</v>
      </c>
      <c r="C8" s="779">
        <f>B8*D1</f>
        <v>19.884999999999998</v>
      </c>
    </row>
    <row r="9" spans="1:3" s="486" customFormat="1" ht="15.75" customHeight="1">
      <c r="A9" s="488" t="s">
        <v>329</v>
      </c>
      <c r="B9" s="487">
        <v>5.88</v>
      </c>
      <c r="C9" s="779">
        <f>B9*D1</f>
        <v>24.107999999999997</v>
      </c>
    </row>
    <row r="10" spans="1:3" s="486" customFormat="1" ht="15.75" customHeight="1">
      <c r="A10" s="488" t="s">
        <v>331</v>
      </c>
      <c r="B10" s="487">
        <v>3.08</v>
      </c>
      <c r="C10" s="779">
        <f>B10*D1</f>
        <v>12.627999999999998</v>
      </c>
    </row>
    <row r="11" spans="1:6" s="486" customFormat="1" ht="15.75" customHeight="1">
      <c r="A11" s="490" t="s">
        <v>330</v>
      </c>
      <c r="B11" s="491">
        <v>11.54</v>
      </c>
      <c r="C11" s="782">
        <f>B11*D1</f>
        <v>47.31399999999999</v>
      </c>
      <c r="F11" s="486" t="s">
        <v>168</v>
      </c>
    </row>
    <row r="12" spans="1:3" s="486" customFormat="1" ht="16.5" customHeight="1" thickBot="1">
      <c r="A12" s="492" t="s">
        <v>326</v>
      </c>
      <c r="B12" s="493">
        <v>5.46</v>
      </c>
      <c r="C12" s="783">
        <f>B12*D1</f>
        <v>22.386</v>
      </c>
    </row>
    <row r="13" spans="1:2" s="486" customFormat="1" ht="15" customHeight="1" thickTop="1">
      <c r="A13" s="485"/>
      <c r="B13" s="494"/>
    </row>
    <row r="14" spans="1:2" s="486" customFormat="1" ht="14.25" customHeight="1">
      <c r="A14" s="485"/>
      <c r="B14" s="494"/>
    </row>
    <row r="15" spans="1:2" s="486" customFormat="1" ht="14.25" customHeight="1" thickBot="1">
      <c r="A15" s="485"/>
      <c r="B15" s="494"/>
    </row>
    <row r="16" spans="1:7" ht="14.25" customHeight="1" thickBot="1" thickTop="1">
      <c r="A16" s="476" t="s">
        <v>308</v>
      </c>
      <c r="B16" s="477" t="s">
        <v>307</v>
      </c>
      <c r="C16" s="478" t="s">
        <v>252</v>
      </c>
      <c r="D16" s="479"/>
      <c r="E16" s="480"/>
      <c r="F16" s="481"/>
      <c r="G16" s="473"/>
    </row>
    <row r="17" spans="1:3" s="486" customFormat="1" ht="16.5" customHeight="1" thickTop="1">
      <c r="A17" s="495" t="s">
        <v>253</v>
      </c>
      <c r="B17" s="491"/>
      <c r="C17" s="496" t="s">
        <v>254</v>
      </c>
    </row>
    <row r="18" spans="1:3" s="486" customFormat="1" ht="15.75" customHeight="1">
      <c r="A18" s="490" t="s">
        <v>255</v>
      </c>
      <c r="B18" s="491"/>
      <c r="C18" s="497" t="s">
        <v>256</v>
      </c>
    </row>
    <row r="19" spans="1:3" s="486" customFormat="1" ht="15.75" customHeight="1">
      <c r="A19" s="490" t="s">
        <v>257</v>
      </c>
      <c r="B19" s="498"/>
      <c r="C19" s="497" t="s">
        <v>256</v>
      </c>
    </row>
    <row r="20" spans="1:3" s="486" customFormat="1" ht="16.5" customHeight="1" thickBot="1">
      <c r="A20" s="492" t="s">
        <v>258</v>
      </c>
      <c r="B20" s="493"/>
      <c r="C20" s="499" t="s">
        <v>256</v>
      </c>
    </row>
    <row r="21" ht="15" customHeight="1" thickTop="1"/>
    <row r="22" ht="14.25" customHeight="1"/>
  </sheetData>
  <sheetProtection/>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O38"/>
  <sheetViews>
    <sheetView zoomScalePageLayoutView="0" workbookViewId="0" topLeftCell="A19">
      <selection activeCell="L13" sqref="L13"/>
    </sheetView>
  </sheetViews>
  <sheetFormatPr defaultColWidth="8.875" defaultRowHeight="12.75" customHeight="1"/>
  <cols>
    <col min="1" max="1" width="31.75390625" style="0" customWidth="1"/>
    <col min="2" max="4" width="8.875" style="0" customWidth="1"/>
    <col min="5" max="5" width="28.125" style="0" customWidth="1"/>
    <col min="6" max="6" width="16.00390625" style="0" hidden="1" customWidth="1"/>
    <col min="7" max="7" width="17.875" style="0" hidden="1" customWidth="1"/>
    <col min="8" max="8" width="16.00390625" style="0" customWidth="1"/>
    <col min="9" max="9" width="17.125" style="0" customWidth="1"/>
  </cols>
  <sheetData>
    <row r="1" spans="1:15" ht="12.75">
      <c r="A1" s="453"/>
      <c r="B1" s="453"/>
      <c r="C1" s="453"/>
      <c r="D1" s="453"/>
      <c r="E1" s="453"/>
      <c r="F1" s="453"/>
      <c r="G1" s="453"/>
      <c r="H1" s="453"/>
      <c r="I1" s="744"/>
      <c r="J1" s="744"/>
      <c r="K1" s="744"/>
      <c r="L1" s="744"/>
      <c r="M1" s="744"/>
      <c r="N1" s="744"/>
      <c r="O1" s="744"/>
    </row>
    <row r="2" spans="1:9" s="1" customFormat="1" ht="94.5" customHeight="1" thickBot="1">
      <c r="A2" s="1107"/>
      <c r="B2" s="1107"/>
      <c r="C2" s="1107"/>
      <c r="D2" s="1107"/>
      <c r="E2" s="1107"/>
      <c r="F2" s="1107"/>
      <c r="G2" s="1107"/>
      <c r="H2" s="1107"/>
      <c r="I2" s="942"/>
    </row>
    <row r="3" spans="1:15" ht="27" thickBot="1" thickTop="1">
      <c r="A3" s="454" t="s">
        <v>528</v>
      </c>
      <c r="B3" s="455" t="s">
        <v>234</v>
      </c>
      <c r="C3" s="456" t="s">
        <v>8</v>
      </c>
      <c r="D3" s="457" t="s">
        <v>251</v>
      </c>
      <c r="E3" s="454" t="s">
        <v>10</v>
      </c>
      <c r="F3" s="458" t="s">
        <v>465</v>
      </c>
      <c r="G3" s="458" t="s">
        <v>529</v>
      </c>
      <c r="H3" s="458" t="s">
        <v>530</v>
      </c>
      <c r="I3" s="744"/>
      <c r="J3" s="744"/>
      <c r="K3" s="744"/>
      <c r="L3" s="744"/>
      <c r="M3" s="744"/>
      <c r="N3" s="744"/>
      <c r="O3" s="744"/>
    </row>
    <row r="4" spans="1:15" ht="14.25" thickBot="1" thickTop="1">
      <c r="A4" s="1123"/>
      <c r="B4" s="1123"/>
      <c r="C4" s="1123"/>
      <c r="D4" s="1123"/>
      <c r="E4" s="1123"/>
      <c r="F4" s="1123"/>
      <c r="G4" s="943"/>
      <c r="H4" s="943">
        <v>3.3</v>
      </c>
      <c r="I4" s="744" t="s">
        <v>548</v>
      </c>
      <c r="J4" s="744"/>
      <c r="K4" s="744"/>
      <c r="L4" s="744"/>
      <c r="M4" s="744"/>
      <c r="N4" s="744"/>
      <c r="O4" s="744"/>
    </row>
    <row r="5" spans="1:15" ht="13.5" thickTop="1">
      <c r="A5" s="944" t="s">
        <v>531</v>
      </c>
      <c r="B5" s="459">
        <v>0.76</v>
      </c>
      <c r="C5" s="459">
        <v>3.68</v>
      </c>
      <c r="D5" s="460" t="s">
        <v>532</v>
      </c>
      <c r="E5" s="461" t="s">
        <v>533</v>
      </c>
      <c r="F5" s="745">
        <v>230</v>
      </c>
      <c r="G5" s="945">
        <v>290</v>
      </c>
      <c r="H5" s="945">
        <f>G5*H4</f>
        <v>957</v>
      </c>
      <c r="I5" s="744"/>
      <c r="J5" s="744"/>
      <c r="K5" s="744"/>
      <c r="L5" s="744"/>
      <c r="M5" s="744"/>
      <c r="N5" s="744"/>
      <c r="O5" s="744"/>
    </row>
    <row r="6" spans="1:15" ht="12.75">
      <c r="A6" s="462" t="s">
        <v>531</v>
      </c>
      <c r="B6" s="463">
        <v>0.76</v>
      </c>
      <c r="C6" s="459">
        <v>3.68</v>
      </c>
      <c r="D6" s="460" t="s">
        <v>532</v>
      </c>
      <c r="E6" s="946" t="s">
        <v>534</v>
      </c>
      <c r="F6" s="746">
        <v>242</v>
      </c>
      <c r="G6" s="945">
        <v>290</v>
      </c>
      <c r="H6" s="945">
        <f>G6*H4</f>
        <v>957</v>
      </c>
      <c r="I6" s="744"/>
      <c r="J6" s="744"/>
      <c r="K6" s="744"/>
      <c r="L6" s="744"/>
      <c r="M6" s="744"/>
      <c r="N6" s="744"/>
      <c r="O6" s="744"/>
    </row>
    <row r="7" spans="1:15" ht="12.75">
      <c r="A7" s="462" t="s">
        <v>531</v>
      </c>
      <c r="B7" s="463">
        <v>0.76</v>
      </c>
      <c r="C7" s="459">
        <v>3.68</v>
      </c>
      <c r="D7" s="460" t="s">
        <v>532</v>
      </c>
      <c r="E7" s="464" t="s">
        <v>535</v>
      </c>
      <c r="F7" s="746">
        <v>242</v>
      </c>
      <c r="G7" s="945">
        <v>325</v>
      </c>
      <c r="H7" s="945">
        <f>G7*H4</f>
        <v>1072.5</v>
      </c>
      <c r="I7" s="744"/>
      <c r="J7" s="744"/>
      <c r="K7" s="744"/>
      <c r="L7" s="744"/>
      <c r="M7" s="744"/>
      <c r="N7" s="744"/>
      <c r="O7" s="744"/>
    </row>
    <row r="8" spans="1:15" ht="12.75">
      <c r="A8" s="462" t="s">
        <v>531</v>
      </c>
      <c r="B8" s="463">
        <v>0.76</v>
      </c>
      <c r="C8" s="459">
        <v>3.68</v>
      </c>
      <c r="D8" s="460" t="s">
        <v>532</v>
      </c>
      <c r="E8" s="946" t="s">
        <v>536</v>
      </c>
      <c r="F8" s="747">
        <v>242</v>
      </c>
      <c r="G8" s="945">
        <v>325</v>
      </c>
      <c r="H8" s="945">
        <f>G8*H4</f>
        <v>1072.5</v>
      </c>
      <c r="I8" s="744"/>
      <c r="J8" s="744"/>
      <c r="K8" s="744"/>
      <c r="L8" s="744"/>
      <c r="M8" s="744"/>
      <c r="N8" s="744"/>
      <c r="O8" s="744"/>
    </row>
    <row r="9" spans="1:15" ht="12.75">
      <c r="A9" s="462" t="s">
        <v>531</v>
      </c>
      <c r="B9" s="463">
        <v>0.76</v>
      </c>
      <c r="C9" s="459">
        <v>3.68</v>
      </c>
      <c r="D9" s="460" t="s">
        <v>532</v>
      </c>
      <c r="E9" s="947" t="s">
        <v>537</v>
      </c>
      <c r="F9" s="747">
        <v>242</v>
      </c>
      <c r="G9" s="945">
        <v>350</v>
      </c>
      <c r="H9" s="945">
        <f>G9*H4</f>
        <v>1155</v>
      </c>
      <c r="I9" s="744"/>
      <c r="J9" s="744"/>
      <c r="K9" s="744"/>
      <c r="L9" s="744"/>
      <c r="M9" s="744"/>
      <c r="N9" s="744"/>
      <c r="O9" s="744"/>
    </row>
    <row r="10" spans="1:15" ht="12.75">
      <c r="A10" s="462" t="s">
        <v>531</v>
      </c>
      <c r="B10" s="463">
        <v>0.76</v>
      </c>
      <c r="C10" s="459">
        <v>3.68</v>
      </c>
      <c r="D10" s="460" t="s">
        <v>532</v>
      </c>
      <c r="E10" s="948" t="s">
        <v>538</v>
      </c>
      <c r="F10" s="747">
        <v>271</v>
      </c>
      <c r="G10" s="945">
        <v>350</v>
      </c>
      <c r="H10" s="945">
        <f>G10*H4</f>
        <v>1155</v>
      </c>
      <c r="I10" s="744"/>
      <c r="J10" s="744"/>
      <c r="K10" s="744"/>
      <c r="L10" s="744"/>
      <c r="M10" s="744"/>
      <c r="N10" s="744"/>
      <c r="O10" s="744"/>
    </row>
    <row r="11" spans="1:15" ht="12.75">
      <c r="A11" s="462" t="s">
        <v>531</v>
      </c>
      <c r="B11" s="463">
        <v>0.76</v>
      </c>
      <c r="C11" s="459">
        <v>3.68</v>
      </c>
      <c r="D11" s="460" t="s">
        <v>532</v>
      </c>
      <c r="E11" s="948" t="s">
        <v>539</v>
      </c>
      <c r="F11" s="747">
        <v>271</v>
      </c>
      <c r="G11" s="945">
        <v>350</v>
      </c>
      <c r="H11" s="945">
        <f>G11*H4</f>
        <v>1155</v>
      </c>
      <c r="I11" s="744"/>
      <c r="J11" s="744"/>
      <c r="K11" s="744"/>
      <c r="L11" s="744"/>
      <c r="M11" s="744"/>
      <c r="N11" s="744"/>
      <c r="O11" s="744"/>
    </row>
    <row r="12" spans="1:15" ht="12.75">
      <c r="A12" s="462" t="s">
        <v>531</v>
      </c>
      <c r="B12" s="463">
        <v>0.76</v>
      </c>
      <c r="C12" s="459">
        <v>3.68</v>
      </c>
      <c r="D12" s="460" t="s">
        <v>532</v>
      </c>
      <c r="E12" s="949" t="s">
        <v>540</v>
      </c>
      <c r="F12" s="747">
        <v>271</v>
      </c>
      <c r="G12" s="945">
        <v>350</v>
      </c>
      <c r="H12" s="945">
        <f>G12*H4</f>
        <v>1155</v>
      </c>
      <c r="I12" s="744"/>
      <c r="J12" s="744"/>
      <c r="K12" s="744"/>
      <c r="L12" s="744"/>
      <c r="M12" s="744"/>
      <c r="N12" s="744"/>
      <c r="O12" s="744"/>
    </row>
    <row r="13" spans="1:15" ht="12.75">
      <c r="A13" s="462" t="s">
        <v>531</v>
      </c>
      <c r="B13" s="463">
        <v>0.76</v>
      </c>
      <c r="C13" s="459">
        <v>3.68</v>
      </c>
      <c r="D13" s="460" t="s">
        <v>532</v>
      </c>
      <c r="E13" s="950" t="s">
        <v>541</v>
      </c>
      <c r="F13" s="747">
        <v>271</v>
      </c>
      <c r="G13" s="945">
        <v>350</v>
      </c>
      <c r="H13" s="945">
        <f>G13*H4</f>
        <v>1155</v>
      </c>
      <c r="I13" s="744"/>
      <c r="J13" s="744"/>
      <c r="K13" s="744"/>
      <c r="L13" s="744"/>
      <c r="M13" s="744"/>
      <c r="N13" s="744"/>
      <c r="O13" s="744"/>
    </row>
    <row r="14" spans="1:15" ht="12.75">
      <c r="A14" s="462" t="s">
        <v>531</v>
      </c>
      <c r="B14" s="463">
        <v>0.76</v>
      </c>
      <c r="C14" s="459">
        <v>3.68</v>
      </c>
      <c r="D14" s="460" t="s">
        <v>532</v>
      </c>
      <c r="E14" s="948" t="s">
        <v>542</v>
      </c>
      <c r="F14" s="747">
        <v>271</v>
      </c>
      <c r="G14" s="945">
        <v>350</v>
      </c>
      <c r="H14" s="945">
        <f>G14*H4</f>
        <v>1155</v>
      </c>
      <c r="I14" s="744"/>
      <c r="J14" s="744"/>
      <c r="K14" s="744"/>
      <c r="L14" s="744"/>
      <c r="M14" s="744"/>
      <c r="N14" s="744"/>
      <c r="O14" s="744"/>
    </row>
    <row r="15" spans="1:15" ht="12.75">
      <c r="A15" s="462" t="s">
        <v>531</v>
      </c>
      <c r="B15" s="463">
        <v>0.76</v>
      </c>
      <c r="C15" s="459">
        <v>3.68</v>
      </c>
      <c r="D15" s="460" t="s">
        <v>532</v>
      </c>
      <c r="E15" s="948" t="s">
        <v>543</v>
      </c>
      <c r="F15" s="747">
        <v>271</v>
      </c>
      <c r="G15" s="945">
        <v>350</v>
      </c>
      <c r="H15" s="945">
        <f>G15*H4</f>
        <v>1155</v>
      </c>
      <c r="I15" s="744"/>
      <c r="J15" s="744"/>
      <c r="K15" s="744"/>
      <c r="L15" s="744"/>
      <c r="M15" s="744"/>
      <c r="N15" s="744"/>
      <c r="O15" s="744"/>
    </row>
    <row r="16" spans="1:15" ht="13.5" thickBot="1">
      <c r="A16" s="462" t="s">
        <v>531</v>
      </c>
      <c r="B16" s="466">
        <v>0.76</v>
      </c>
      <c r="C16" s="459">
        <v>3.68</v>
      </c>
      <c r="D16" s="460" t="s">
        <v>532</v>
      </c>
      <c r="E16" s="951" t="s">
        <v>544</v>
      </c>
      <c r="F16" s="747">
        <v>328</v>
      </c>
      <c r="G16" s="945">
        <v>350</v>
      </c>
      <c r="H16" s="945">
        <f>G16*H4</f>
        <v>1155</v>
      </c>
      <c r="I16" s="744"/>
      <c r="J16" s="744"/>
      <c r="K16" s="744"/>
      <c r="L16" s="744"/>
      <c r="M16" s="744"/>
      <c r="N16" s="744"/>
      <c r="O16" s="744"/>
    </row>
    <row r="17" spans="1:15" ht="14.25" thickBot="1" thickTop="1">
      <c r="A17" s="465" t="s">
        <v>531</v>
      </c>
      <c r="B17" s="466">
        <v>0.76</v>
      </c>
      <c r="C17" s="459">
        <v>3.68</v>
      </c>
      <c r="D17" s="460" t="s">
        <v>532</v>
      </c>
      <c r="E17" s="467" t="s">
        <v>545</v>
      </c>
      <c r="F17" s="747">
        <v>385</v>
      </c>
      <c r="G17" s="945">
        <v>350</v>
      </c>
      <c r="H17" s="945">
        <f>G14*H4</f>
        <v>1155</v>
      </c>
      <c r="I17" s="744"/>
      <c r="J17" s="744"/>
      <c r="K17" s="744"/>
      <c r="L17" s="744"/>
      <c r="M17" s="744"/>
      <c r="N17" s="744"/>
      <c r="O17" s="744"/>
    </row>
    <row r="18" spans="1:15" ht="28.5" thickTop="1">
      <c r="A18" s="1124" t="s">
        <v>457</v>
      </c>
      <c r="B18" s="1124"/>
      <c r="C18" s="1124"/>
      <c r="D18" s="1124"/>
      <c r="E18" s="1124"/>
      <c r="F18" s="1124"/>
      <c r="G18" s="1125"/>
      <c r="H18" s="453"/>
      <c r="I18" s="744"/>
      <c r="J18" s="744"/>
      <c r="K18" s="744"/>
      <c r="L18" s="744"/>
      <c r="M18" s="744"/>
      <c r="N18" s="744"/>
      <c r="O18" s="744"/>
    </row>
    <row r="19" spans="1:15" ht="12.75">
      <c r="A19" s="1126" t="s">
        <v>77</v>
      </c>
      <c r="B19" s="1126"/>
      <c r="C19" s="1126"/>
      <c r="D19" s="1126"/>
      <c r="E19" s="1126"/>
      <c r="F19" s="1126"/>
      <c r="G19" s="1126"/>
      <c r="H19" s="445"/>
      <c r="I19" s="744"/>
      <c r="J19" s="744"/>
      <c r="K19" s="744"/>
      <c r="L19" s="744"/>
      <c r="M19" s="744"/>
      <c r="N19" s="744"/>
      <c r="O19" s="744"/>
    </row>
    <row r="20" spans="1:15" ht="18.75" customHeight="1">
      <c r="A20" s="468" t="s">
        <v>6</v>
      </c>
      <c r="B20" s="469"/>
      <c r="C20" s="469"/>
      <c r="D20" s="469"/>
      <c r="E20" s="469"/>
      <c r="F20" s="744"/>
      <c r="G20" s="470"/>
      <c r="H20" s="470"/>
      <c r="I20" s="744"/>
      <c r="J20" s="744"/>
      <c r="K20" s="744"/>
      <c r="L20" s="744"/>
      <c r="M20" s="744"/>
      <c r="N20" s="744"/>
      <c r="O20" s="744"/>
    </row>
    <row r="21" spans="1:15" ht="16.5" customHeight="1">
      <c r="A21" s="952" t="s">
        <v>546</v>
      </c>
      <c r="B21" s="469"/>
      <c r="C21" s="469"/>
      <c r="D21" s="469"/>
      <c r="E21" s="469"/>
      <c r="F21" s="105">
        <v>11</v>
      </c>
      <c r="G21" s="784">
        <v>10</v>
      </c>
      <c r="H21" s="784">
        <f>G21*H4</f>
        <v>33</v>
      </c>
      <c r="I21" s="744"/>
      <c r="J21" s="744"/>
      <c r="K21" s="744"/>
      <c r="L21" s="744"/>
      <c r="M21" s="744"/>
      <c r="N21" s="744"/>
      <c r="O21" s="744"/>
    </row>
    <row r="22" spans="1:15" ht="16.5" customHeight="1">
      <c r="A22" s="945" t="s">
        <v>547</v>
      </c>
      <c r="B22" s="469"/>
      <c r="C22" s="469"/>
      <c r="D22" s="469"/>
      <c r="E22" s="469"/>
      <c r="F22" s="105">
        <v>11</v>
      </c>
      <c r="G22" s="784">
        <v>40</v>
      </c>
      <c r="H22" s="784">
        <f>G22*H4</f>
        <v>132</v>
      </c>
      <c r="I22" s="744"/>
      <c r="J22" s="744"/>
      <c r="K22" s="744"/>
      <c r="L22" s="744"/>
      <c r="M22" s="744"/>
      <c r="N22" s="744"/>
      <c r="O22" s="744"/>
    </row>
    <row r="23" spans="1:15" ht="16.5" customHeight="1">
      <c r="A23" s="469"/>
      <c r="B23" s="469"/>
      <c r="C23" s="469"/>
      <c r="D23" s="469"/>
      <c r="E23" s="469"/>
      <c r="F23" s="105"/>
      <c r="G23" s="470"/>
      <c r="H23" s="470"/>
      <c r="I23" s="744"/>
      <c r="J23" s="744"/>
      <c r="K23" s="744"/>
      <c r="L23" s="744"/>
      <c r="M23" s="744"/>
      <c r="N23" s="744"/>
      <c r="O23" s="744"/>
    </row>
    <row r="24" spans="1:15" ht="16.5" customHeight="1">
      <c r="A24" s="469"/>
      <c r="B24" s="469"/>
      <c r="C24" s="469"/>
      <c r="D24" s="469"/>
      <c r="E24" s="469"/>
      <c r="F24" s="105"/>
      <c r="G24" s="470"/>
      <c r="H24" s="470"/>
      <c r="I24" s="744"/>
      <c r="J24" s="744"/>
      <c r="K24" s="744"/>
      <c r="L24" s="744"/>
      <c r="M24" s="744"/>
      <c r="N24" s="744"/>
      <c r="O24" s="744"/>
    </row>
    <row r="25" spans="1:15" ht="18.75" customHeight="1" thickBot="1">
      <c r="A25" s="471"/>
      <c r="B25" s="471"/>
      <c r="C25" s="471"/>
      <c r="D25" s="471"/>
      <c r="E25" s="471"/>
      <c r="F25" s="105"/>
      <c r="G25" s="472"/>
      <c r="H25" s="472"/>
      <c r="I25" s="744"/>
      <c r="J25" s="744"/>
      <c r="K25" s="744"/>
      <c r="L25" s="744"/>
      <c r="M25" s="744"/>
      <c r="N25" s="744"/>
      <c r="O25" s="744"/>
    </row>
    <row r="26" spans="1:15" ht="13.5" thickTop="1">
      <c r="A26" s="473"/>
      <c r="B26" s="473"/>
      <c r="C26" s="473"/>
      <c r="D26" s="473"/>
      <c r="E26" s="473"/>
      <c r="F26" s="474"/>
      <c r="G26" s="473"/>
      <c r="H26" s="453"/>
      <c r="I26" s="744"/>
      <c r="J26" s="744"/>
      <c r="K26" s="744"/>
      <c r="L26" s="744"/>
      <c r="M26" s="744"/>
      <c r="N26" s="744"/>
      <c r="O26" s="744"/>
    </row>
    <row r="27" spans="1:15" ht="12.75">
      <c r="A27" s="473"/>
      <c r="B27" s="473"/>
      <c r="C27" s="473"/>
      <c r="D27" s="473"/>
      <c r="E27" s="473"/>
      <c r="F27" s="473"/>
      <c r="G27" s="473"/>
      <c r="H27" s="453"/>
      <c r="I27" s="744"/>
      <c r="J27" s="744"/>
      <c r="K27" s="744"/>
      <c r="L27" s="744"/>
      <c r="M27" s="744"/>
      <c r="N27" s="744"/>
      <c r="O27" s="744"/>
    </row>
    <row r="28" spans="1:15" ht="12.75">
      <c r="A28" s="473"/>
      <c r="B28" s="473"/>
      <c r="C28" s="473"/>
      <c r="D28" s="473"/>
      <c r="E28" s="473"/>
      <c r="F28" s="473"/>
      <c r="G28" s="473"/>
      <c r="H28" s="453"/>
      <c r="I28" s="744"/>
      <c r="J28" s="744"/>
      <c r="K28" s="744"/>
      <c r="L28" s="744"/>
      <c r="M28" s="744"/>
      <c r="N28" s="744"/>
      <c r="O28" s="744"/>
    </row>
    <row r="29" spans="1:15" ht="12.75">
      <c r="A29" s="473"/>
      <c r="B29" s="473"/>
      <c r="C29" s="473"/>
      <c r="D29" s="473"/>
      <c r="E29" s="473"/>
      <c r="F29" s="473"/>
      <c r="G29" s="473"/>
      <c r="H29" s="453"/>
      <c r="I29" s="744"/>
      <c r="J29" s="744"/>
      <c r="K29" s="744"/>
      <c r="L29" s="744"/>
      <c r="M29" s="744"/>
      <c r="N29" s="744"/>
      <c r="O29" s="744"/>
    </row>
    <row r="30" spans="1:15" ht="12.75">
      <c r="A30" s="744"/>
      <c r="B30" s="744"/>
      <c r="C30" s="744"/>
      <c r="D30" s="744"/>
      <c r="E30" s="744"/>
      <c r="F30" s="744"/>
      <c r="G30" s="744"/>
      <c r="H30" s="744"/>
      <c r="I30" s="744"/>
      <c r="J30" s="744"/>
      <c r="K30" s="744"/>
      <c r="L30" s="744"/>
      <c r="M30" s="744"/>
      <c r="N30" s="744"/>
      <c r="O30" s="744"/>
    </row>
    <row r="31" spans="1:15" ht="28.5" customHeight="1">
      <c r="A31" s="744"/>
      <c r="B31" s="744"/>
      <c r="C31" s="744"/>
      <c r="D31" s="744"/>
      <c r="E31" s="744"/>
      <c r="F31" s="744"/>
      <c r="G31" s="744"/>
      <c r="H31" s="744"/>
      <c r="I31" s="744"/>
      <c r="J31" s="744"/>
      <c r="K31" s="744"/>
      <c r="L31" s="744"/>
      <c r="M31" s="744"/>
      <c r="N31" s="744"/>
      <c r="O31" s="744"/>
    </row>
    <row r="32" spans="1:15" ht="12.75">
      <c r="A32" s="744"/>
      <c r="B32" s="744"/>
      <c r="C32" s="744"/>
      <c r="D32" s="744"/>
      <c r="E32" s="744"/>
      <c r="F32" s="744"/>
      <c r="G32" s="744"/>
      <c r="H32" s="744"/>
      <c r="I32" s="744"/>
      <c r="J32" s="744"/>
      <c r="K32" s="744"/>
      <c r="L32" s="744"/>
      <c r="M32" s="744"/>
      <c r="N32" s="744"/>
      <c r="O32" s="744"/>
    </row>
    <row r="33" spans="1:15" ht="12.75">
      <c r="A33" s="744"/>
      <c r="B33" s="744"/>
      <c r="C33" s="744"/>
      <c r="D33" s="744"/>
      <c r="E33" s="744"/>
      <c r="F33" s="744"/>
      <c r="G33" s="744"/>
      <c r="H33" s="744"/>
      <c r="I33" s="744"/>
      <c r="J33" s="744"/>
      <c r="K33" s="744"/>
      <c r="L33" s="744"/>
      <c r="M33" s="744"/>
      <c r="N33" s="744"/>
      <c r="O33" s="744"/>
    </row>
    <row r="34" spans="1:15" ht="12.75">
      <c r="A34" s="744"/>
      <c r="B34" s="744"/>
      <c r="C34" s="744"/>
      <c r="D34" s="744"/>
      <c r="E34" s="744"/>
      <c r="F34" s="744"/>
      <c r="G34" s="744"/>
      <c r="H34" s="744"/>
      <c r="I34" s="744"/>
      <c r="J34" s="744"/>
      <c r="K34" s="744"/>
      <c r="L34" s="744"/>
      <c r="M34" s="744"/>
      <c r="N34" s="744"/>
      <c r="O34" s="744"/>
    </row>
    <row r="35" spans="1:15" ht="12.75">
      <c r="A35" s="744"/>
      <c r="B35" s="744"/>
      <c r="C35" s="744"/>
      <c r="D35" s="744"/>
      <c r="E35" s="744"/>
      <c r="F35" s="744"/>
      <c r="G35" s="744"/>
      <c r="H35" s="744"/>
      <c r="I35" s="744"/>
      <c r="J35" s="744"/>
      <c r="K35" s="744"/>
      <c r="L35" s="744"/>
      <c r="M35" s="744"/>
      <c r="N35" s="744"/>
      <c r="O35" s="744"/>
    </row>
    <row r="36" spans="1:15" ht="12.75">
      <c r="A36" s="744"/>
      <c r="B36" s="744"/>
      <c r="C36" s="744"/>
      <c r="D36" s="744"/>
      <c r="E36" s="744"/>
      <c r="F36" s="744"/>
      <c r="G36" s="744"/>
      <c r="H36" s="744"/>
      <c r="I36" s="744"/>
      <c r="J36" s="744"/>
      <c r="K36" s="744"/>
      <c r="L36" s="744"/>
      <c r="M36" s="744"/>
      <c r="N36" s="744"/>
      <c r="O36" s="744"/>
    </row>
    <row r="37" spans="1:15" ht="12.75">
      <c r="A37" s="744"/>
      <c r="B37" s="744"/>
      <c r="C37" s="744"/>
      <c r="D37" s="744"/>
      <c r="E37" s="744"/>
      <c r="F37" s="744"/>
      <c r="G37" s="744"/>
      <c r="H37" s="744"/>
      <c r="I37" s="744"/>
      <c r="J37" s="744"/>
      <c r="K37" s="744"/>
      <c r="L37" s="744"/>
      <c r="M37" s="744"/>
      <c r="N37" s="744"/>
      <c r="O37" s="744"/>
    </row>
    <row r="38" spans="1:15" ht="12.75">
      <c r="A38" s="744"/>
      <c r="B38" s="744"/>
      <c r="C38" s="744"/>
      <c r="D38" s="744"/>
      <c r="E38" s="744"/>
      <c r="F38" s="744"/>
      <c r="G38" s="744"/>
      <c r="H38" s="744"/>
      <c r="I38" s="744"/>
      <c r="J38" s="744"/>
      <c r="K38" s="744"/>
      <c r="L38" s="744"/>
      <c r="M38" s="744"/>
      <c r="N38" s="744"/>
      <c r="O38" s="744"/>
    </row>
  </sheetData>
  <sheetProtection selectLockedCells="1" selectUnlockedCells="1"/>
  <mergeCells count="4">
    <mergeCell ref="A4:F4"/>
    <mergeCell ref="A18:G18"/>
    <mergeCell ref="A19:G19"/>
    <mergeCell ref="A2:H2"/>
  </mergeCells>
  <printOptions/>
  <pageMargins left="0.7" right="0.7" top="0.75" bottom="0.75"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A1:J216"/>
  <sheetViews>
    <sheetView zoomScalePageLayoutView="0" workbookViewId="0" topLeftCell="A1">
      <selection activeCell="L9" sqref="L9"/>
    </sheetView>
  </sheetViews>
  <sheetFormatPr defaultColWidth="8.875" defaultRowHeight="12.75"/>
  <cols>
    <col min="1" max="1" width="64.75390625" style="0" customWidth="1"/>
    <col min="2" max="3" width="10.375" style="609" customWidth="1"/>
    <col min="4" max="4" width="11.375" style="609" customWidth="1"/>
    <col min="5" max="5" width="22.25390625" style="610" customWidth="1"/>
    <col min="6" max="6" width="12.375" style="0" hidden="1" customWidth="1"/>
    <col min="7" max="9" width="9.25390625" style="0" customWidth="1"/>
    <col min="10" max="10" width="13.625" style="0" customWidth="1"/>
  </cols>
  <sheetData>
    <row r="1" spans="1:9" ht="26.25" customHeight="1" thickBot="1">
      <c r="A1" s="1131" t="s">
        <v>393</v>
      </c>
      <c r="B1" s="1131"/>
      <c r="C1" s="1131"/>
      <c r="D1" s="1131"/>
      <c r="E1" s="1131"/>
      <c r="F1" s="1131"/>
      <c r="G1" s="1131"/>
      <c r="H1" s="954"/>
      <c r="I1" s="954"/>
    </row>
    <row r="2" spans="1:10" ht="15.75" customHeight="1" thickBot="1">
      <c r="A2" s="1130"/>
      <c r="B2" s="1130"/>
      <c r="C2" s="1130"/>
      <c r="D2" s="1130"/>
      <c r="E2" s="1130"/>
      <c r="F2" s="1130"/>
      <c r="G2" s="1130"/>
      <c r="H2" s="953"/>
      <c r="I2" s="1137" t="s">
        <v>572</v>
      </c>
      <c r="J2" s="1138"/>
    </row>
    <row r="3" spans="1:10" ht="14.25" thickBot="1" thickTop="1">
      <c r="A3" s="577" t="s">
        <v>6</v>
      </c>
      <c r="B3" s="578" t="s">
        <v>394</v>
      </c>
      <c r="C3" s="579" t="s">
        <v>7</v>
      </c>
      <c r="D3" s="579" t="s">
        <v>8</v>
      </c>
      <c r="E3" s="580" t="s">
        <v>11</v>
      </c>
      <c r="F3" s="579" t="s">
        <v>465</v>
      </c>
      <c r="G3" s="620"/>
      <c r="H3" s="957"/>
      <c r="I3" s="1043"/>
      <c r="J3" s="1044">
        <v>3.8</v>
      </c>
    </row>
    <row r="4" spans="1:10" ht="13.5" thickTop="1">
      <c r="A4" s="581" t="s">
        <v>395</v>
      </c>
      <c r="B4" s="582" t="s">
        <v>396</v>
      </c>
      <c r="C4" s="582" t="s">
        <v>397</v>
      </c>
      <c r="D4" s="582" t="s">
        <v>398</v>
      </c>
      <c r="E4" s="583" t="s">
        <v>399</v>
      </c>
      <c r="F4" s="581">
        <v>180.8</v>
      </c>
      <c r="G4" s="581"/>
      <c r="H4" s="958"/>
      <c r="I4" s="958"/>
      <c r="J4" s="584">
        <f>F4*J3</f>
        <v>687.04</v>
      </c>
    </row>
    <row r="5" spans="1:10" ht="12.75">
      <c r="A5" s="585" t="s">
        <v>395</v>
      </c>
      <c r="B5" s="586" t="s">
        <v>400</v>
      </c>
      <c r="C5" s="586" t="s">
        <v>397</v>
      </c>
      <c r="D5" s="586" t="s">
        <v>401</v>
      </c>
      <c r="E5" s="587" t="s">
        <v>402</v>
      </c>
      <c r="F5" s="585">
        <v>174.71</v>
      </c>
      <c r="G5" s="585"/>
      <c r="H5" s="959"/>
      <c r="I5" s="959"/>
      <c r="J5" s="617">
        <f>F5*J3</f>
        <v>663.898</v>
      </c>
    </row>
    <row r="6" spans="1:10" ht="12.75">
      <c r="A6" s="589" t="s">
        <v>403</v>
      </c>
      <c r="B6" s="590" t="s">
        <v>404</v>
      </c>
      <c r="C6" s="590" t="s">
        <v>405</v>
      </c>
      <c r="D6" s="590" t="s">
        <v>406</v>
      </c>
      <c r="E6" s="591" t="s">
        <v>14</v>
      </c>
      <c r="F6" s="589">
        <v>77.04</v>
      </c>
      <c r="G6" s="589"/>
      <c r="H6" s="602"/>
      <c r="I6" s="602"/>
      <c r="J6" s="622">
        <f>F6*J3</f>
        <v>292.752</v>
      </c>
    </row>
    <row r="7" spans="1:10" ht="12.75">
      <c r="A7" s="585" t="s">
        <v>403</v>
      </c>
      <c r="B7" s="586" t="s">
        <v>407</v>
      </c>
      <c r="C7" s="586" t="s">
        <v>397</v>
      </c>
      <c r="D7" s="586" t="s">
        <v>408</v>
      </c>
      <c r="E7" s="587" t="s">
        <v>409</v>
      </c>
      <c r="F7" s="585">
        <v>111.11</v>
      </c>
      <c r="G7" s="585"/>
      <c r="H7" s="959"/>
      <c r="I7" s="959"/>
      <c r="J7" s="623">
        <f>F7*J3</f>
        <v>422.21799999999996</v>
      </c>
    </row>
    <row r="8" spans="1:10" ht="13.5" thickBot="1">
      <c r="A8" s="589" t="s">
        <v>403</v>
      </c>
      <c r="B8" s="592" t="s">
        <v>410</v>
      </c>
      <c r="C8" s="590" t="s">
        <v>397</v>
      </c>
      <c r="D8" s="592" t="s">
        <v>411</v>
      </c>
      <c r="E8" s="593" t="s">
        <v>14</v>
      </c>
      <c r="F8" s="621">
        <v>96.3</v>
      </c>
      <c r="G8" s="594"/>
      <c r="H8" s="960"/>
      <c r="I8" s="960"/>
      <c r="J8" s="595">
        <f>F8*J3</f>
        <v>365.94</v>
      </c>
    </row>
    <row r="9" spans="1:10" ht="15.75" customHeight="1" thickTop="1">
      <c r="A9" s="1132" t="s">
        <v>412</v>
      </c>
      <c r="B9" s="1132"/>
      <c r="C9" s="1132"/>
      <c r="D9" s="1132"/>
      <c r="E9" s="1132"/>
      <c r="F9" s="1132"/>
      <c r="G9" s="596"/>
      <c r="H9" s="596"/>
      <c r="I9" s="596"/>
      <c r="J9" s="596"/>
    </row>
    <row r="10" spans="1:10" ht="15" customHeight="1">
      <c r="A10" s="1133"/>
      <c r="B10" s="1133"/>
      <c r="C10" s="1133"/>
      <c r="D10" s="1133"/>
      <c r="E10" s="1133"/>
      <c r="F10" s="1133"/>
      <c r="G10" s="597"/>
      <c r="H10" s="597"/>
      <c r="I10" s="597"/>
      <c r="J10" s="597"/>
    </row>
    <row r="11" spans="1:10" ht="28.5" customHeight="1" thickBot="1">
      <c r="A11" s="1134"/>
      <c r="B11" s="1134"/>
      <c r="C11" s="1134"/>
      <c r="D11" s="1134"/>
      <c r="E11" s="1134"/>
      <c r="F11" s="1134"/>
      <c r="G11" s="598"/>
      <c r="H11" s="597"/>
      <c r="I11" s="597"/>
      <c r="J11" s="597"/>
    </row>
    <row r="12" spans="1:10" ht="13.5" thickTop="1">
      <c r="A12" s="599" t="s">
        <v>413</v>
      </c>
      <c r="B12" s="600" t="s">
        <v>414</v>
      </c>
      <c r="C12" s="600">
        <v>400</v>
      </c>
      <c r="D12" s="600">
        <v>500</v>
      </c>
      <c r="E12" s="583" t="s">
        <v>14</v>
      </c>
      <c r="F12" s="599">
        <v>0.118</v>
      </c>
      <c r="G12" s="599"/>
      <c r="H12" s="961"/>
      <c r="I12" s="961"/>
      <c r="J12" s="624">
        <f>F12*J3</f>
        <v>0.44839999999999997</v>
      </c>
    </row>
    <row r="13" spans="1:10" ht="12.75">
      <c r="A13" s="585" t="s">
        <v>413</v>
      </c>
      <c r="B13" s="586" t="s">
        <v>414</v>
      </c>
      <c r="C13" s="586">
        <v>350</v>
      </c>
      <c r="D13" s="586">
        <v>450</v>
      </c>
      <c r="E13" s="587" t="s">
        <v>14</v>
      </c>
      <c r="F13" s="585">
        <v>0.085</v>
      </c>
      <c r="G13" s="585"/>
      <c r="H13" s="959"/>
      <c r="I13" s="959"/>
      <c r="J13" s="617">
        <f>F13*J3</f>
        <v>0.323</v>
      </c>
    </row>
    <row r="14" spans="1:10" ht="12.75">
      <c r="A14" s="585" t="s">
        <v>413</v>
      </c>
      <c r="B14" s="586" t="s">
        <v>414</v>
      </c>
      <c r="C14" s="586">
        <v>250</v>
      </c>
      <c r="D14" s="586">
        <v>350</v>
      </c>
      <c r="E14" s="587" t="s">
        <v>14</v>
      </c>
      <c r="F14" s="585">
        <v>0.055</v>
      </c>
      <c r="G14" s="585"/>
      <c r="H14" s="959"/>
      <c r="I14" s="959"/>
      <c r="J14" s="617">
        <f>F14*J3</f>
        <v>0.209</v>
      </c>
    </row>
    <row r="15" spans="1:10" ht="12.75">
      <c r="A15" s="585" t="s">
        <v>413</v>
      </c>
      <c r="B15" s="586" t="s">
        <v>414</v>
      </c>
      <c r="C15" s="586">
        <v>200</v>
      </c>
      <c r="D15" s="586">
        <v>300</v>
      </c>
      <c r="E15" s="587" t="s">
        <v>14</v>
      </c>
      <c r="F15" s="585">
        <v>0.044</v>
      </c>
      <c r="G15" s="585"/>
      <c r="H15" s="959"/>
      <c r="I15" s="959"/>
      <c r="J15" s="617">
        <f>F15*J3</f>
        <v>0.1672</v>
      </c>
    </row>
    <row r="16" spans="1:10" ht="13.5" thickBot="1">
      <c r="A16" s="594" t="s">
        <v>413</v>
      </c>
      <c r="B16" s="592" t="s">
        <v>414</v>
      </c>
      <c r="C16" s="592">
        <v>150</v>
      </c>
      <c r="D16" s="592">
        <v>300</v>
      </c>
      <c r="E16" s="593" t="s">
        <v>14</v>
      </c>
      <c r="F16" s="594">
        <v>0.0296</v>
      </c>
      <c r="G16" s="594"/>
      <c r="H16" s="960"/>
      <c r="I16" s="960"/>
      <c r="J16" s="619">
        <f>F16*J3</f>
        <v>0.11248</v>
      </c>
    </row>
    <row r="17" spans="1:10" ht="13.5" thickTop="1">
      <c r="A17" s="602"/>
      <c r="B17" s="603"/>
      <c r="C17" s="603"/>
      <c r="D17" s="603"/>
      <c r="E17" s="604"/>
      <c r="F17" s="532"/>
      <c r="G17" s="532"/>
      <c r="H17" s="532"/>
      <c r="I17" s="532"/>
      <c r="J17" s="532"/>
    </row>
    <row r="18" spans="1:10" ht="15" customHeight="1">
      <c r="A18" s="1135" t="s">
        <v>415</v>
      </c>
      <c r="B18" s="1136"/>
      <c r="C18" s="1136"/>
      <c r="D18" s="1136"/>
      <c r="E18" s="1136"/>
      <c r="F18" s="1136"/>
      <c r="G18" s="1136"/>
      <c r="H18" s="1136"/>
      <c r="I18" s="1136"/>
      <c r="J18" s="1136"/>
    </row>
    <row r="19" spans="1:10" ht="15" customHeight="1">
      <c r="A19" s="1135"/>
      <c r="B19" s="1136"/>
      <c r="C19" s="1136"/>
      <c r="D19" s="1136"/>
      <c r="E19" s="1136"/>
      <c r="F19" s="1136"/>
      <c r="G19" s="1136"/>
      <c r="H19" s="1136"/>
      <c r="I19" s="1136"/>
      <c r="J19" s="1136"/>
    </row>
    <row r="20" spans="1:10" ht="15" customHeight="1">
      <c r="A20" s="1135"/>
      <c r="B20" s="1136"/>
      <c r="C20" s="1136"/>
      <c r="D20" s="1136"/>
      <c r="E20" s="1136"/>
      <c r="F20" s="1136"/>
      <c r="G20" s="1136"/>
      <c r="H20" s="1136"/>
      <c r="I20" s="1136"/>
      <c r="J20" s="1136"/>
    </row>
    <row r="21" spans="1:10" ht="15" customHeight="1" thickBot="1">
      <c r="A21" s="1135"/>
      <c r="B21" s="1136"/>
      <c r="C21" s="1136"/>
      <c r="D21" s="1136"/>
      <c r="E21" s="1136"/>
      <c r="F21" s="1136"/>
      <c r="G21" s="1136"/>
      <c r="H21" s="1136"/>
      <c r="I21" s="1136"/>
      <c r="J21" s="1136"/>
    </row>
    <row r="22" spans="1:10" ht="13.5" thickTop="1">
      <c r="A22" s="581" t="s">
        <v>449</v>
      </c>
      <c r="B22" s="582" t="s">
        <v>416</v>
      </c>
      <c r="C22" s="582" t="s">
        <v>417</v>
      </c>
      <c r="D22" s="582" t="s">
        <v>411</v>
      </c>
      <c r="E22" s="605" t="s">
        <v>14</v>
      </c>
      <c r="F22" s="581">
        <v>214.9</v>
      </c>
      <c r="G22" s="581"/>
      <c r="H22" s="962"/>
      <c r="I22" s="962"/>
      <c r="J22" s="601">
        <f>J3*F22</f>
        <v>816.62</v>
      </c>
    </row>
    <row r="23" spans="1:10" ht="13.5" thickBot="1">
      <c r="A23" s="594" t="s">
        <v>450</v>
      </c>
      <c r="B23" s="590" t="s">
        <v>418</v>
      </c>
      <c r="C23" s="590" t="s">
        <v>417</v>
      </c>
      <c r="D23" s="592" t="s">
        <v>419</v>
      </c>
      <c r="E23" s="593" t="s">
        <v>14</v>
      </c>
      <c r="F23" s="594">
        <v>212.7</v>
      </c>
      <c r="G23" s="589"/>
      <c r="H23" s="963"/>
      <c r="I23" s="963"/>
      <c r="J23" s="606">
        <f>J3*F23</f>
        <v>808.2599999999999</v>
      </c>
    </row>
    <row r="24" spans="1:10" ht="13.5" thickTop="1">
      <c r="A24" s="602"/>
      <c r="B24" s="607"/>
      <c r="C24" s="607"/>
      <c r="D24" s="603"/>
      <c r="E24" s="604"/>
      <c r="F24" s="532"/>
      <c r="G24" s="608"/>
      <c r="H24" s="608"/>
      <c r="I24" s="608"/>
      <c r="J24" s="608"/>
    </row>
    <row r="25" spans="1:10" ht="12.75">
      <c r="A25" s="1127" t="s">
        <v>420</v>
      </c>
      <c r="B25" s="1128"/>
      <c r="C25" s="1128"/>
      <c r="D25" s="1128"/>
      <c r="E25" s="1128"/>
      <c r="F25" s="1128"/>
      <c r="G25" s="1128"/>
      <c r="H25" s="1128"/>
      <c r="I25" s="1128"/>
      <c r="J25" s="1128"/>
    </row>
    <row r="26" spans="1:10" ht="12.75">
      <c r="A26" s="1127"/>
      <c r="B26" s="1128"/>
      <c r="C26" s="1128"/>
      <c r="D26" s="1128"/>
      <c r="E26" s="1128"/>
      <c r="F26" s="1128"/>
      <c r="G26" s="1128"/>
      <c r="H26" s="1128"/>
      <c r="I26" s="1128"/>
      <c r="J26" s="1128"/>
    </row>
    <row r="27" spans="1:10" ht="13.5" thickBot="1">
      <c r="A27" s="1129"/>
      <c r="B27" s="1130"/>
      <c r="C27" s="1130"/>
      <c r="D27" s="1130"/>
      <c r="E27" s="1130"/>
      <c r="F27" s="1130"/>
      <c r="G27" s="1130"/>
      <c r="H27" s="1130"/>
      <c r="I27" s="1130"/>
      <c r="J27" s="1130"/>
    </row>
    <row r="28" spans="1:10" ht="13.5" thickTop="1">
      <c r="A28" s="599" t="s">
        <v>421</v>
      </c>
      <c r="B28" s="600" t="s">
        <v>422</v>
      </c>
      <c r="C28" s="600" t="s">
        <v>423</v>
      </c>
      <c r="D28" s="600" t="s">
        <v>424</v>
      </c>
      <c r="E28" s="583" t="s">
        <v>42</v>
      </c>
      <c r="F28" s="618">
        <v>28.7</v>
      </c>
      <c r="G28" s="599"/>
      <c r="H28" s="961"/>
      <c r="I28" s="961"/>
      <c r="J28" s="601">
        <f>F28*J3</f>
        <v>109.05999999999999</v>
      </c>
    </row>
    <row r="29" spans="1:10" ht="12.75">
      <c r="A29" s="585" t="s">
        <v>421</v>
      </c>
      <c r="B29" s="586" t="s">
        <v>425</v>
      </c>
      <c r="C29" s="586" t="s">
        <v>423</v>
      </c>
      <c r="D29" s="586" t="s">
        <v>426</v>
      </c>
      <c r="E29" s="587" t="s">
        <v>42</v>
      </c>
      <c r="F29" s="585">
        <v>20.37</v>
      </c>
      <c r="G29" s="585"/>
      <c r="H29" s="959"/>
      <c r="I29" s="959"/>
      <c r="J29" s="617">
        <f>F29*J3</f>
        <v>77.406</v>
      </c>
    </row>
    <row r="30" spans="1:10" ht="12.75">
      <c r="A30" s="585" t="s">
        <v>421</v>
      </c>
      <c r="B30" s="586" t="s">
        <v>427</v>
      </c>
      <c r="C30" s="586" t="s">
        <v>423</v>
      </c>
      <c r="D30" s="586" t="s">
        <v>428</v>
      </c>
      <c r="E30" s="587" t="s">
        <v>42</v>
      </c>
      <c r="F30" s="585">
        <v>66.66</v>
      </c>
      <c r="G30" s="585"/>
      <c r="H30" s="959"/>
      <c r="I30" s="959"/>
      <c r="J30" s="617">
        <f>F30*J3</f>
        <v>253.30799999999996</v>
      </c>
    </row>
    <row r="31" spans="1:10" ht="13.5" thickBot="1">
      <c r="A31" s="594" t="s">
        <v>429</v>
      </c>
      <c r="B31" s="592" t="s">
        <v>430</v>
      </c>
      <c r="C31" s="592" t="s">
        <v>431</v>
      </c>
      <c r="D31" s="592" t="s">
        <v>426</v>
      </c>
      <c r="E31" s="593" t="s">
        <v>19</v>
      </c>
      <c r="F31" s="589">
        <v>74</v>
      </c>
      <c r="G31" s="594"/>
      <c r="H31" s="960"/>
      <c r="I31" s="960"/>
      <c r="J31" s="619">
        <f>F31*J3</f>
        <v>281.2</v>
      </c>
    </row>
    <row r="32" spans="1:10" ht="13.5" thickTop="1">
      <c r="A32" s="602"/>
      <c r="B32" s="603"/>
      <c r="C32" s="603"/>
      <c r="D32" s="603"/>
      <c r="E32" s="604"/>
      <c r="F32" s="608"/>
      <c r="G32" s="532"/>
      <c r="H32" s="532"/>
      <c r="I32" s="532"/>
      <c r="J32" s="532"/>
    </row>
    <row r="33" spans="1:10" ht="12.75">
      <c r="A33" s="1127" t="s">
        <v>432</v>
      </c>
      <c r="B33" s="1128"/>
      <c r="C33" s="1128"/>
      <c r="D33" s="1128"/>
      <c r="E33" s="1128"/>
      <c r="F33" s="1128"/>
      <c r="G33" s="1128"/>
      <c r="H33" s="1128"/>
      <c r="I33" s="1128"/>
      <c r="J33" s="1128"/>
    </row>
    <row r="34" spans="1:10" ht="12.75">
      <c r="A34" s="1127"/>
      <c r="B34" s="1128"/>
      <c r="C34" s="1128"/>
      <c r="D34" s="1128"/>
      <c r="E34" s="1128"/>
      <c r="F34" s="1128"/>
      <c r="G34" s="1128"/>
      <c r="H34" s="1128"/>
      <c r="I34" s="1128"/>
      <c r="J34" s="1128"/>
    </row>
    <row r="35" spans="1:10" ht="12.75">
      <c r="A35" s="1127"/>
      <c r="B35" s="1128"/>
      <c r="C35" s="1128"/>
      <c r="D35" s="1128"/>
      <c r="E35" s="1128"/>
      <c r="F35" s="1128"/>
      <c r="G35" s="1128"/>
      <c r="H35" s="1128"/>
      <c r="I35" s="1128"/>
      <c r="J35" s="1128"/>
    </row>
    <row r="36" spans="1:10" ht="13.5" thickBot="1">
      <c r="A36" s="1129"/>
      <c r="B36" s="1130"/>
      <c r="C36" s="1130"/>
      <c r="D36" s="1130"/>
      <c r="E36" s="1130"/>
      <c r="F36" s="1130"/>
      <c r="G36" s="1130"/>
      <c r="H36" s="1130"/>
      <c r="I36" s="1130"/>
      <c r="J36" s="1130"/>
    </row>
    <row r="37" spans="1:10" ht="13.5" thickTop="1">
      <c r="A37" s="599" t="s">
        <v>433</v>
      </c>
      <c r="B37" s="600" t="s">
        <v>434</v>
      </c>
      <c r="C37" s="600" t="s">
        <v>435</v>
      </c>
      <c r="D37" s="600" t="s">
        <v>436</v>
      </c>
      <c r="E37" s="583" t="s">
        <v>14</v>
      </c>
      <c r="F37" s="599">
        <v>7</v>
      </c>
      <c r="G37" s="599"/>
      <c r="H37" s="961"/>
      <c r="I37" s="961"/>
      <c r="J37" s="601">
        <f>J3*F37</f>
        <v>26.599999999999998</v>
      </c>
    </row>
    <row r="38" spans="1:10" ht="12.75">
      <c r="A38" s="585" t="s">
        <v>448</v>
      </c>
      <c r="B38" s="586" t="s">
        <v>437</v>
      </c>
      <c r="C38" s="586" t="s">
        <v>438</v>
      </c>
      <c r="D38" s="586" t="s">
        <v>436</v>
      </c>
      <c r="E38" s="587" t="s">
        <v>14</v>
      </c>
      <c r="F38" s="585">
        <v>6</v>
      </c>
      <c r="G38" s="585"/>
      <c r="H38" s="959"/>
      <c r="I38" s="959"/>
      <c r="J38" s="588">
        <f>J3*F38</f>
        <v>22.799999999999997</v>
      </c>
    </row>
    <row r="39" spans="1:10" ht="13.5" thickBot="1">
      <c r="A39" s="594" t="s">
        <v>448</v>
      </c>
      <c r="B39" s="592" t="s">
        <v>437</v>
      </c>
      <c r="C39" s="592" t="s">
        <v>439</v>
      </c>
      <c r="D39" s="592" t="s">
        <v>440</v>
      </c>
      <c r="E39" s="593" t="s">
        <v>14</v>
      </c>
      <c r="F39" s="594">
        <v>3.87</v>
      </c>
      <c r="G39" s="594"/>
      <c r="H39" s="960"/>
      <c r="I39" s="960"/>
      <c r="J39" s="619">
        <f>J3*F39</f>
        <v>14.706</v>
      </c>
    </row>
    <row r="40" spans="1:10" ht="13.5" thickTop="1">
      <c r="A40" s="602"/>
      <c r="B40" s="603"/>
      <c r="C40" s="603"/>
      <c r="D40" s="603"/>
      <c r="E40" s="604"/>
      <c r="F40" s="532"/>
      <c r="G40" s="532"/>
      <c r="H40" s="532"/>
      <c r="I40" s="532"/>
      <c r="J40" s="532"/>
    </row>
    <row r="41" spans="1:10" ht="12.75">
      <c r="A41" s="1127" t="s">
        <v>441</v>
      </c>
      <c r="B41" s="1128"/>
      <c r="C41" s="1128"/>
      <c r="D41" s="1128"/>
      <c r="E41" s="1128"/>
      <c r="F41" s="1128"/>
      <c r="G41" s="1128"/>
      <c r="H41" s="1128"/>
      <c r="I41" s="1128"/>
      <c r="J41" s="1128"/>
    </row>
    <row r="42" spans="1:10" ht="12.75">
      <c r="A42" s="1127"/>
      <c r="B42" s="1128"/>
      <c r="C42" s="1128"/>
      <c r="D42" s="1128"/>
      <c r="E42" s="1128"/>
      <c r="F42" s="1128"/>
      <c r="G42" s="1128"/>
      <c r="H42" s="1128"/>
      <c r="I42" s="1128"/>
      <c r="J42" s="1128"/>
    </row>
    <row r="43" spans="1:10" ht="12.75">
      <c r="A43" s="1127"/>
      <c r="B43" s="1128"/>
      <c r="C43" s="1128"/>
      <c r="D43" s="1128"/>
      <c r="E43" s="1128"/>
      <c r="F43" s="1128"/>
      <c r="G43" s="1128"/>
      <c r="H43" s="1128"/>
      <c r="I43" s="1128"/>
      <c r="J43" s="1128"/>
    </row>
    <row r="44" spans="1:10" ht="13.5" thickBot="1">
      <c r="A44" s="1129"/>
      <c r="B44" s="1130"/>
      <c r="C44" s="1130"/>
      <c r="D44" s="1130"/>
      <c r="E44" s="1130"/>
      <c r="F44" s="1130"/>
      <c r="G44" s="1130"/>
      <c r="H44" s="1130"/>
      <c r="I44" s="1130"/>
      <c r="J44" s="1130"/>
    </row>
    <row r="45" spans="1:10" ht="13.5" thickTop="1">
      <c r="A45" s="599" t="s">
        <v>442</v>
      </c>
      <c r="B45" s="600" t="s">
        <v>443</v>
      </c>
      <c r="C45" s="600" t="s">
        <v>444</v>
      </c>
      <c r="D45" s="600" t="s">
        <v>426</v>
      </c>
      <c r="E45" s="583" t="s">
        <v>409</v>
      </c>
      <c r="F45" s="599">
        <v>0.83</v>
      </c>
      <c r="G45" s="599"/>
      <c r="H45" s="961"/>
      <c r="I45" s="961"/>
      <c r="J45" s="601">
        <f>J3*F45</f>
        <v>3.154</v>
      </c>
    </row>
    <row r="46" spans="1:10" ht="13.5" thickBot="1">
      <c r="A46" s="594" t="s">
        <v>445</v>
      </c>
      <c r="B46" s="592" t="s">
        <v>443</v>
      </c>
      <c r="C46" s="592" t="s">
        <v>446</v>
      </c>
      <c r="D46" s="592" t="s">
        <v>447</v>
      </c>
      <c r="E46" s="593" t="s">
        <v>409</v>
      </c>
      <c r="F46" s="594">
        <v>1.72</v>
      </c>
      <c r="G46" s="594"/>
      <c r="H46" s="960"/>
      <c r="I46" s="960"/>
      <c r="J46" s="595">
        <f>J3*F46</f>
        <v>6.536</v>
      </c>
    </row>
    <row r="47" spans="1:10" ht="13.5" thickTop="1">
      <c r="A47" s="532"/>
      <c r="B47" s="603"/>
      <c r="C47" s="603"/>
      <c r="D47" s="603"/>
      <c r="E47" s="604"/>
      <c r="F47" s="532"/>
      <c r="G47" s="532"/>
      <c r="H47" s="532"/>
      <c r="I47" s="532"/>
      <c r="J47" s="608"/>
    </row>
    <row r="48" spans="1:10" ht="48" customHeight="1">
      <c r="A48" s="1127" t="s">
        <v>553</v>
      </c>
      <c r="B48" s="1128"/>
      <c r="C48" s="1128"/>
      <c r="D48" s="1128"/>
      <c r="E48" s="1128"/>
      <c r="F48" s="1128"/>
      <c r="G48" s="1128"/>
      <c r="H48" s="1128"/>
      <c r="I48" s="1128"/>
      <c r="J48" s="1128"/>
    </row>
    <row r="49" spans="1:10" ht="12.75">
      <c r="A49" s="1127"/>
      <c r="B49" s="1128"/>
      <c r="C49" s="1128"/>
      <c r="D49" s="1128"/>
      <c r="E49" s="1128"/>
      <c r="F49" s="1128"/>
      <c r="G49" s="1128"/>
      <c r="H49" s="1128"/>
      <c r="I49" s="1128"/>
      <c r="J49" s="1128"/>
    </row>
    <row r="50" spans="1:10" ht="13.5" thickBot="1">
      <c r="A50" s="1129"/>
      <c r="B50" s="1130"/>
      <c r="C50" s="1130"/>
      <c r="D50" s="1130"/>
      <c r="E50" s="1130"/>
      <c r="F50" s="1130"/>
      <c r="G50" s="1130"/>
      <c r="H50" s="1130"/>
      <c r="I50" s="1130"/>
      <c r="J50" s="1130"/>
    </row>
    <row r="51" spans="1:10" ht="14.25" thickBot="1" thickTop="1">
      <c r="A51" s="599" t="s">
        <v>554</v>
      </c>
      <c r="B51" s="600" t="s">
        <v>425</v>
      </c>
      <c r="C51" s="600" t="s">
        <v>559</v>
      </c>
      <c r="D51" s="600" t="s">
        <v>424</v>
      </c>
      <c r="E51" s="593" t="s">
        <v>19</v>
      </c>
      <c r="F51" s="618">
        <v>134.32</v>
      </c>
      <c r="G51" s="599"/>
      <c r="H51" s="961"/>
      <c r="I51" s="961"/>
      <c r="J51" s="601">
        <f>F51*J3</f>
        <v>510.41599999999994</v>
      </c>
    </row>
    <row r="52" spans="1:10" ht="14.25" thickBot="1" thickTop="1">
      <c r="A52" s="585" t="s">
        <v>555</v>
      </c>
      <c r="B52" s="586" t="s">
        <v>422</v>
      </c>
      <c r="C52" s="586" t="s">
        <v>439</v>
      </c>
      <c r="D52" s="586" t="s">
        <v>424</v>
      </c>
      <c r="E52" s="593" t="s">
        <v>19</v>
      </c>
      <c r="F52" s="585">
        <v>238.8</v>
      </c>
      <c r="G52" s="585"/>
      <c r="H52" s="959"/>
      <c r="I52" s="959"/>
      <c r="J52" s="617">
        <f>F52*J3</f>
        <v>907.44</v>
      </c>
    </row>
    <row r="53" spans="1:10" ht="13.5" thickTop="1">
      <c r="A53" s="585" t="s">
        <v>556</v>
      </c>
      <c r="B53" s="586"/>
      <c r="C53" s="586"/>
      <c r="D53" s="586"/>
      <c r="E53" s="587"/>
      <c r="F53" s="585">
        <v>1.194</v>
      </c>
      <c r="G53" s="585"/>
      <c r="H53" s="959"/>
      <c r="I53" s="959"/>
      <c r="J53" s="617">
        <f>F53*J3</f>
        <v>4.5371999999999995</v>
      </c>
    </row>
    <row r="54" spans="1:10" ht="13.5" thickBot="1">
      <c r="A54" s="585" t="s">
        <v>557</v>
      </c>
      <c r="B54" s="592"/>
      <c r="C54" s="592"/>
      <c r="D54" s="592"/>
      <c r="E54" s="593"/>
      <c r="F54" s="589">
        <v>1.5</v>
      </c>
      <c r="G54" s="594"/>
      <c r="H54" s="960"/>
      <c r="I54" s="960"/>
      <c r="J54" s="619">
        <f>F54*J3</f>
        <v>5.699999999999999</v>
      </c>
    </row>
    <row r="55" spans="1:10" ht="14.25" thickBot="1" thickTop="1">
      <c r="A55" s="585" t="s">
        <v>558</v>
      </c>
      <c r="B55" s="592"/>
      <c r="C55" s="592"/>
      <c r="D55" s="592"/>
      <c r="E55" s="593"/>
      <c r="F55" s="589">
        <v>11.94</v>
      </c>
      <c r="G55" s="594"/>
      <c r="H55" s="960"/>
      <c r="I55" s="960"/>
      <c r="J55" s="619">
        <f>F55*J3</f>
        <v>45.37199999999999</v>
      </c>
    </row>
    <row r="56" spans="1:10" ht="13.5" thickTop="1">
      <c r="A56" s="532"/>
      <c r="B56" s="603"/>
      <c r="C56" s="603"/>
      <c r="D56" s="603"/>
      <c r="E56" s="604"/>
      <c r="F56" s="532"/>
      <c r="G56" s="532"/>
      <c r="H56" s="532"/>
      <c r="I56" s="532"/>
      <c r="J56" s="532"/>
    </row>
    <row r="57" spans="1:10" ht="12.75">
      <c r="A57" s="532"/>
      <c r="B57" s="603"/>
      <c r="C57" s="603"/>
      <c r="D57" s="603"/>
      <c r="E57" s="604"/>
      <c r="F57" s="532"/>
      <c r="G57" s="532"/>
      <c r="H57" s="532"/>
      <c r="I57" s="532"/>
      <c r="J57" s="532"/>
    </row>
    <row r="58" spans="1:10" ht="12.75">
      <c r="A58" s="532"/>
      <c r="B58" s="603"/>
      <c r="C58" s="603"/>
      <c r="D58" s="603"/>
      <c r="E58" s="604"/>
      <c r="F58" s="532"/>
      <c r="G58" s="532"/>
      <c r="H58" s="532"/>
      <c r="I58" s="532"/>
      <c r="J58" s="532"/>
    </row>
    <row r="59" spans="1:10" ht="12.75">
      <c r="A59" s="532"/>
      <c r="B59" s="603"/>
      <c r="C59" s="603"/>
      <c r="D59" s="603"/>
      <c r="E59" s="604"/>
      <c r="F59" s="532"/>
      <c r="G59" s="532"/>
      <c r="H59" s="532"/>
      <c r="I59" s="532"/>
      <c r="J59" s="532"/>
    </row>
    <row r="60" spans="1:10" ht="12.75">
      <c r="A60" s="532"/>
      <c r="B60" s="603"/>
      <c r="C60" s="603"/>
      <c r="D60" s="603"/>
      <c r="E60" s="604"/>
      <c r="F60" s="532"/>
      <c r="G60" s="532"/>
      <c r="H60" s="532"/>
      <c r="I60" s="532"/>
      <c r="J60" s="532"/>
    </row>
    <row r="61" spans="1:10" ht="12.75">
      <c r="A61" s="532"/>
      <c r="B61" s="603"/>
      <c r="C61" s="603"/>
      <c r="D61" s="603"/>
      <c r="E61" s="604"/>
      <c r="F61" s="532"/>
      <c r="G61" s="532"/>
      <c r="H61" s="532"/>
      <c r="I61" s="532"/>
      <c r="J61" s="532"/>
    </row>
    <row r="62" spans="1:10" ht="12.75">
      <c r="A62" s="532"/>
      <c r="B62" s="603"/>
      <c r="C62" s="603"/>
      <c r="D62" s="603"/>
      <c r="E62" s="604"/>
      <c r="F62" s="532"/>
      <c r="G62" s="532"/>
      <c r="H62" s="532"/>
      <c r="I62" s="532"/>
      <c r="J62" s="532"/>
    </row>
    <row r="63" spans="1:10" ht="12.75">
      <c r="A63" s="532"/>
      <c r="B63" s="603"/>
      <c r="C63" s="603"/>
      <c r="D63" s="603"/>
      <c r="E63" s="604"/>
      <c r="F63" s="532"/>
      <c r="G63" s="532"/>
      <c r="H63" s="532"/>
      <c r="I63" s="532"/>
      <c r="J63" s="532"/>
    </row>
    <row r="64" spans="1:10" ht="12.75">
      <c r="A64" s="532"/>
      <c r="B64" s="603"/>
      <c r="C64" s="603"/>
      <c r="D64" s="603"/>
      <c r="E64" s="604"/>
      <c r="F64" s="532"/>
      <c r="G64" s="532"/>
      <c r="H64" s="532"/>
      <c r="I64" s="532"/>
      <c r="J64" s="532"/>
    </row>
    <row r="65" spans="1:10" ht="12.75">
      <c r="A65" s="532"/>
      <c r="B65" s="603"/>
      <c r="C65" s="603"/>
      <c r="D65" s="603"/>
      <c r="E65" s="604"/>
      <c r="F65" s="532"/>
      <c r="G65" s="532"/>
      <c r="H65" s="532"/>
      <c r="I65" s="532"/>
      <c r="J65" s="532"/>
    </row>
    <row r="66" spans="1:10" ht="12.75">
      <c r="A66" s="532"/>
      <c r="B66" s="603"/>
      <c r="C66" s="603"/>
      <c r="D66" s="603"/>
      <c r="E66" s="604"/>
      <c r="F66" s="532"/>
      <c r="G66" s="532"/>
      <c r="H66" s="532"/>
      <c r="I66" s="532"/>
      <c r="J66" s="532"/>
    </row>
    <row r="67" spans="1:10" ht="12.75">
      <c r="A67" s="532"/>
      <c r="B67" s="603"/>
      <c r="C67" s="603"/>
      <c r="D67" s="603"/>
      <c r="E67" s="604"/>
      <c r="F67" s="532"/>
      <c r="G67" s="532"/>
      <c r="H67" s="532"/>
      <c r="I67" s="532"/>
      <c r="J67" s="532"/>
    </row>
    <row r="68" spans="1:10" ht="12.75">
      <c r="A68" s="532"/>
      <c r="B68" s="603"/>
      <c r="C68" s="603"/>
      <c r="D68" s="603"/>
      <c r="E68" s="604"/>
      <c r="F68" s="532"/>
      <c r="G68" s="532"/>
      <c r="H68" s="532"/>
      <c r="I68" s="532"/>
      <c r="J68" s="532"/>
    </row>
    <row r="69" spans="1:10" ht="12.75">
      <c r="A69" s="532"/>
      <c r="B69" s="603"/>
      <c r="C69" s="603"/>
      <c r="D69" s="603"/>
      <c r="E69" s="604"/>
      <c r="F69" s="532"/>
      <c r="G69" s="532"/>
      <c r="H69" s="532"/>
      <c r="I69" s="532"/>
      <c r="J69" s="532"/>
    </row>
    <row r="70" spans="1:10" ht="12.75">
      <c r="A70" s="532"/>
      <c r="B70" s="603"/>
      <c r="C70" s="603"/>
      <c r="D70" s="603"/>
      <c r="E70" s="604"/>
      <c r="F70" s="532"/>
      <c r="G70" s="532"/>
      <c r="H70" s="532"/>
      <c r="I70" s="532"/>
      <c r="J70" s="532"/>
    </row>
    <row r="71" spans="1:10" ht="12.75">
      <c r="A71" s="532"/>
      <c r="B71" s="603"/>
      <c r="C71" s="603"/>
      <c r="D71" s="603"/>
      <c r="E71" s="604"/>
      <c r="F71" s="532"/>
      <c r="G71" s="532"/>
      <c r="H71" s="532"/>
      <c r="I71" s="532"/>
      <c r="J71" s="532"/>
    </row>
    <row r="72" spans="1:10" ht="12.75">
      <c r="A72" s="532"/>
      <c r="B72" s="603"/>
      <c r="C72" s="603"/>
      <c r="D72" s="603"/>
      <c r="E72" s="604"/>
      <c r="F72" s="532"/>
      <c r="G72" s="532"/>
      <c r="H72" s="532"/>
      <c r="I72" s="532"/>
      <c r="J72" s="532"/>
    </row>
    <row r="73" spans="1:10" ht="12.75">
      <c r="A73" s="532"/>
      <c r="B73" s="603"/>
      <c r="C73" s="603"/>
      <c r="D73" s="603"/>
      <c r="E73" s="604"/>
      <c r="F73" s="532"/>
      <c r="G73" s="532"/>
      <c r="H73" s="532"/>
      <c r="I73" s="532"/>
      <c r="J73" s="532"/>
    </row>
    <row r="74" spans="1:10" ht="12.75">
      <c r="A74" s="532"/>
      <c r="B74" s="603"/>
      <c r="C74" s="603"/>
      <c r="D74" s="603"/>
      <c r="E74" s="604"/>
      <c r="F74" s="532"/>
      <c r="G74" s="532"/>
      <c r="H74" s="532"/>
      <c r="I74" s="532"/>
      <c r="J74" s="532"/>
    </row>
    <row r="75" spans="1:10" ht="12.75">
      <c r="A75" s="532"/>
      <c r="B75" s="603"/>
      <c r="C75" s="603"/>
      <c r="D75" s="603"/>
      <c r="E75" s="604"/>
      <c r="F75" s="532"/>
      <c r="G75" s="532"/>
      <c r="H75" s="532"/>
      <c r="I75" s="532"/>
      <c r="J75" s="532"/>
    </row>
    <row r="76" spans="1:10" ht="12.75">
      <c r="A76" s="532"/>
      <c r="B76" s="603"/>
      <c r="C76" s="603"/>
      <c r="D76" s="603"/>
      <c r="E76" s="604"/>
      <c r="F76" s="532"/>
      <c r="G76" s="532"/>
      <c r="H76" s="532"/>
      <c r="I76" s="532"/>
      <c r="J76" s="532"/>
    </row>
    <row r="77" spans="1:10" ht="12.75">
      <c r="A77" s="532"/>
      <c r="B77" s="603"/>
      <c r="C77" s="603"/>
      <c r="D77" s="603"/>
      <c r="E77" s="604"/>
      <c r="F77" s="532"/>
      <c r="G77" s="532"/>
      <c r="H77" s="532"/>
      <c r="I77" s="532"/>
      <c r="J77" s="532"/>
    </row>
    <row r="78" spans="1:10" ht="12.75">
      <c r="A78" s="532"/>
      <c r="B78" s="603"/>
      <c r="C78" s="603"/>
      <c r="D78" s="603"/>
      <c r="E78" s="604"/>
      <c r="F78" s="532"/>
      <c r="G78" s="532"/>
      <c r="H78" s="532"/>
      <c r="I78" s="532"/>
      <c r="J78" s="532"/>
    </row>
    <row r="79" spans="1:10" ht="12.75">
      <c r="A79" s="532"/>
      <c r="B79" s="603"/>
      <c r="C79" s="603"/>
      <c r="D79" s="603"/>
      <c r="E79" s="604"/>
      <c r="F79" s="532"/>
      <c r="G79" s="532"/>
      <c r="H79" s="532"/>
      <c r="I79" s="532"/>
      <c r="J79" s="532"/>
    </row>
    <row r="80" spans="1:10" ht="12.75">
      <c r="A80" s="532"/>
      <c r="B80" s="603"/>
      <c r="C80" s="603"/>
      <c r="D80" s="603"/>
      <c r="E80" s="604"/>
      <c r="F80" s="532"/>
      <c r="G80" s="532"/>
      <c r="H80" s="532"/>
      <c r="I80" s="532"/>
      <c r="J80" s="532"/>
    </row>
    <row r="81" spans="1:10" ht="12.75">
      <c r="A81" s="532"/>
      <c r="B81" s="603"/>
      <c r="C81" s="603"/>
      <c r="D81" s="603"/>
      <c r="E81" s="604"/>
      <c r="F81" s="532"/>
      <c r="G81" s="532"/>
      <c r="H81" s="532"/>
      <c r="I81" s="532"/>
      <c r="J81" s="532"/>
    </row>
    <row r="82" spans="1:10" ht="12.75">
      <c r="A82" s="532"/>
      <c r="B82" s="603"/>
      <c r="C82" s="603"/>
      <c r="D82" s="603"/>
      <c r="E82" s="604"/>
      <c r="F82" s="532"/>
      <c r="G82" s="532"/>
      <c r="H82" s="532"/>
      <c r="I82" s="532"/>
      <c r="J82" s="532"/>
    </row>
    <row r="83" spans="1:10" ht="12.75">
      <c r="A83" s="532"/>
      <c r="B83" s="603"/>
      <c r="C83" s="603"/>
      <c r="D83" s="603"/>
      <c r="E83" s="604"/>
      <c r="F83" s="532"/>
      <c r="G83" s="532"/>
      <c r="H83" s="532"/>
      <c r="I83" s="532"/>
      <c r="J83" s="532"/>
    </row>
    <row r="84" spans="1:10" ht="12.75">
      <c r="A84" s="532"/>
      <c r="B84" s="603"/>
      <c r="C84" s="603"/>
      <c r="D84" s="603"/>
      <c r="E84" s="604"/>
      <c r="F84" s="532"/>
      <c r="G84" s="532"/>
      <c r="H84" s="532"/>
      <c r="I84" s="532"/>
      <c r="J84" s="532"/>
    </row>
    <row r="85" spans="1:10" ht="12.75">
      <c r="A85" s="532"/>
      <c r="B85" s="603"/>
      <c r="C85" s="603"/>
      <c r="D85" s="603"/>
      <c r="E85" s="604"/>
      <c r="F85" s="532"/>
      <c r="G85" s="532"/>
      <c r="H85" s="532"/>
      <c r="I85" s="532"/>
      <c r="J85" s="532"/>
    </row>
    <row r="86" spans="1:10" ht="12.75">
      <c r="A86" s="532"/>
      <c r="B86" s="603"/>
      <c r="C86" s="603"/>
      <c r="D86" s="603"/>
      <c r="E86" s="604"/>
      <c r="F86" s="532"/>
      <c r="G86" s="532"/>
      <c r="H86" s="532"/>
      <c r="I86" s="532"/>
      <c r="J86" s="532"/>
    </row>
    <row r="87" spans="1:10" ht="12.75">
      <c r="A87" s="532"/>
      <c r="B87" s="603"/>
      <c r="C87" s="603"/>
      <c r="D87" s="603"/>
      <c r="E87" s="604"/>
      <c r="F87" s="532"/>
      <c r="G87" s="532"/>
      <c r="H87" s="532"/>
      <c r="I87" s="532"/>
      <c r="J87" s="532"/>
    </row>
    <row r="88" spans="1:10" ht="12.75">
      <c r="A88" s="532"/>
      <c r="B88" s="603"/>
      <c r="C88" s="603"/>
      <c r="D88" s="603"/>
      <c r="E88" s="604"/>
      <c r="F88" s="532"/>
      <c r="G88" s="532"/>
      <c r="H88" s="532"/>
      <c r="I88" s="532"/>
      <c r="J88" s="532"/>
    </row>
    <row r="89" spans="1:10" ht="12.75">
      <c r="A89" s="532"/>
      <c r="B89" s="603"/>
      <c r="C89" s="603"/>
      <c r="D89" s="603"/>
      <c r="E89" s="604"/>
      <c r="F89" s="532"/>
      <c r="G89" s="532"/>
      <c r="H89" s="532"/>
      <c r="I89" s="532"/>
      <c r="J89" s="532"/>
    </row>
    <row r="90" spans="1:10" ht="12.75">
      <c r="A90" s="532"/>
      <c r="B90" s="603"/>
      <c r="C90" s="603"/>
      <c r="D90" s="603"/>
      <c r="E90" s="604"/>
      <c r="F90" s="532"/>
      <c r="G90" s="532"/>
      <c r="H90" s="532"/>
      <c r="I90" s="532"/>
      <c r="J90" s="532"/>
    </row>
    <row r="91" spans="1:10" ht="12.75">
      <c r="A91" s="532"/>
      <c r="B91" s="603"/>
      <c r="C91" s="603"/>
      <c r="D91" s="603"/>
      <c r="E91" s="604"/>
      <c r="F91" s="532"/>
      <c r="G91" s="532"/>
      <c r="H91" s="532"/>
      <c r="I91" s="532"/>
      <c r="J91" s="532"/>
    </row>
    <row r="92" spans="1:10" ht="12.75">
      <c r="A92" s="532"/>
      <c r="B92" s="603"/>
      <c r="C92" s="603"/>
      <c r="D92" s="603"/>
      <c r="E92" s="604"/>
      <c r="F92" s="532"/>
      <c r="G92" s="532"/>
      <c r="H92" s="532"/>
      <c r="I92" s="532"/>
      <c r="J92" s="532"/>
    </row>
    <row r="93" spans="1:10" ht="12.75">
      <c r="A93" s="532"/>
      <c r="B93" s="603"/>
      <c r="C93" s="603"/>
      <c r="D93" s="603"/>
      <c r="E93" s="604"/>
      <c r="F93" s="532"/>
      <c r="G93" s="532"/>
      <c r="H93" s="532"/>
      <c r="I93" s="532"/>
      <c r="J93" s="532"/>
    </row>
    <row r="94" spans="1:10" ht="12.75">
      <c r="A94" s="532"/>
      <c r="B94" s="603"/>
      <c r="C94" s="603"/>
      <c r="D94" s="603"/>
      <c r="E94" s="604"/>
      <c r="F94" s="532"/>
      <c r="G94" s="532"/>
      <c r="H94" s="532"/>
      <c r="I94" s="532"/>
      <c r="J94" s="532"/>
    </row>
    <row r="95" spans="1:10" ht="12.75">
      <c r="A95" s="532"/>
      <c r="B95" s="603"/>
      <c r="C95" s="603"/>
      <c r="D95" s="603"/>
      <c r="E95" s="604"/>
      <c r="F95" s="532"/>
      <c r="G95" s="532"/>
      <c r="H95" s="532"/>
      <c r="I95" s="532"/>
      <c r="J95" s="532"/>
    </row>
    <row r="96" spans="1:10" ht="12.75">
      <c r="A96" s="532"/>
      <c r="B96" s="603"/>
      <c r="C96" s="603"/>
      <c r="D96" s="603"/>
      <c r="E96" s="604"/>
      <c r="F96" s="532"/>
      <c r="G96" s="532"/>
      <c r="H96" s="532"/>
      <c r="I96" s="532"/>
      <c r="J96" s="532"/>
    </row>
    <row r="97" spans="1:10" ht="12.75">
      <c r="A97" s="532"/>
      <c r="B97" s="603"/>
      <c r="C97" s="603"/>
      <c r="D97" s="603"/>
      <c r="E97" s="604"/>
      <c r="F97" s="532"/>
      <c r="G97" s="532"/>
      <c r="H97" s="532"/>
      <c r="I97" s="532"/>
      <c r="J97" s="532"/>
    </row>
    <row r="98" spans="1:10" ht="12.75">
      <c r="A98" s="532"/>
      <c r="B98" s="603"/>
      <c r="C98" s="603"/>
      <c r="D98" s="603"/>
      <c r="E98" s="604"/>
      <c r="F98" s="532"/>
      <c r="G98" s="532"/>
      <c r="H98" s="532"/>
      <c r="I98" s="532"/>
      <c r="J98" s="532"/>
    </row>
    <row r="99" spans="1:10" ht="12.75">
      <c r="A99" s="532"/>
      <c r="B99" s="603"/>
      <c r="C99" s="603"/>
      <c r="D99" s="603"/>
      <c r="E99" s="604"/>
      <c r="F99" s="532"/>
      <c r="G99" s="532"/>
      <c r="H99" s="532"/>
      <c r="I99" s="532"/>
      <c r="J99" s="532"/>
    </row>
    <row r="100" spans="1:10" ht="12.75">
      <c r="A100" s="532"/>
      <c r="B100" s="603"/>
      <c r="C100" s="603"/>
      <c r="D100" s="603"/>
      <c r="E100" s="604"/>
      <c r="F100" s="532"/>
      <c r="G100" s="532"/>
      <c r="H100" s="532"/>
      <c r="I100" s="532"/>
      <c r="J100" s="532"/>
    </row>
    <row r="101" spans="1:10" ht="12.75">
      <c r="A101" s="532"/>
      <c r="B101" s="603"/>
      <c r="C101" s="603"/>
      <c r="D101" s="603"/>
      <c r="E101" s="604"/>
      <c r="F101" s="532"/>
      <c r="G101" s="532"/>
      <c r="H101" s="532"/>
      <c r="I101" s="532"/>
      <c r="J101" s="532"/>
    </row>
    <row r="102" spans="1:10" ht="12.75">
      <c r="A102" s="532"/>
      <c r="B102" s="603"/>
      <c r="C102" s="603"/>
      <c r="D102" s="603"/>
      <c r="E102" s="604"/>
      <c r="F102" s="532"/>
      <c r="G102" s="532"/>
      <c r="H102" s="532"/>
      <c r="I102" s="532"/>
      <c r="J102" s="532"/>
    </row>
    <row r="103" spans="1:10" ht="12.75">
      <c r="A103" s="532"/>
      <c r="B103" s="603"/>
      <c r="C103" s="603"/>
      <c r="D103" s="603"/>
      <c r="E103" s="604"/>
      <c r="F103" s="532"/>
      <c r="G103" s="532"/>
      <c r="H103" s="532"/>
      <c r="I103" s="532"/>
      <c r="J103" s="532"/>
    </row>
    <row r="104" spans="1:10" ht="12.75">
      <c r="A104" s="532"/>
      <c r="B104" s="603"/>
      <c r="C104" s="603"/>
      <c r="D104" s="603"/>
      <c r="E104" s="604"/>
      <c r="F104" s="532"/>
      <c r="G104" s="532"/>
      <c r="H104" s="532"/>
      <c r="I104" s="532"/>
      <c r="J104" s="532"/>
    </row>
    <row r="105" spans="1:10" ht="12.75">
      <c r="A105" s="532"/>
      <c r="B105" s="603"/>
      <c r="C105" s="603"/>
      <c r="D105" s="603"/>
      <c r="E105" s="604"/>
      <c r="F105" s="532"/>
      <c r="G105" s="532"/>
      <c r="H105" s="532"/>
      <c r="I105" s="532"/>
      <c r="J105" s="532"/>
    </row>
    <row r="106" spans="1:10" ht="12.75">
      <c r="A106" s="532"/>
      <c r="B106" s="603"/>
      <c r="C106" s="603"/>
      <c r="D106" s="603"/>
      <c r="E106" s="604"/>
      <c r="F106" s="532"/>
      <c r="G106" s="532"/>
      <c r="H106" s="532"/>
      <c r="I106" s="532"/>
      <c r="J106" s="532"/>
    </row>
    <row r="107" spans="1:10" ht="12.75">
      <c r="A107" s="532"/>
      <c r="B107" s="603"/>
      <c r="C107" s="603"/>
      <c r="D107" s="603"/>
      <c r="E107" s="604"/>
      <c r="F107" s="532"/>
      <c r="G107" s="532"/>
      <c r="H107" s="532"/>
      <c r="I107" s="532"/>
      <c r="J107" s="532"/>
    </row>
    <row r="108" spans="1:10" ht="12.75">
      <c r="A108" s="532"/>
      <c r="B108" s="603"/>
      <c r="C108" s="603"/>
      <c r="D108" s="603"/>
      <c r="E108" s="604"/>
      <c r="F108" s="532"/>
      <c r="G108" s="532"/>
      <c r="H108" s="532"/>
      <c r="I108" s="532"/>
      <c r="J108" s="532"/>
    </row>
    <row r="109" spans="1:10" ht="12.75">
      <c r="A109" s="532"/>
      <c r="B109" s="603"/>
      <c r="C109" s="603"/>
      <c r="D109" s="603"/>
      <c r="E109" s="604"/>
      <c r="F109" s="532"/>
      <c r="G109" s="532"/>
      <c r="H109" s="532"/>
      <c r="I109" s="532"/>
      <c r="J109" s="532"/>
    </row>
    <row r="110" spans="1:10" ht="12.75">
      <c r="A110" s="532"/>
      <c r="B110" s="603"/>
      <c r="C110" s="603"/>
      <c r="D110" s="603"/>
      <c r="E110" s="604"/>
      <c r="F110" s="532"/>
      <c r="G110" s="532"/>
      <c r="H110" s="532"/>
      <c r="I110" s="532"/>
      <c r="J110" s="532"/>
    </row>
    <row r="111" spans="1:10" ht="12.75">
      <c r="A111" s="532"/>
      <c r="B111" s="603"/>
      <c r="C111" s="603"/>
      <c r="D111" s="603"/>
      <c r="E111" s="604"/>
      <c r="F111" s="532"/>
      <c r="G111" s="532"/>
      <c r="H111" s="532"/>
      <c r="I111" s="532"/>
      <c r="J111" s="532"/>
    </row>
    <row r="112" spans="1:10" ht="12.75">
      <c r="A112" s="532"/>
      <c r="B112" s="603"/>
      <c r="C112" s="603"/>
      <c r="D112" s="603"/>
      <c r="E112" s="604"/>
      <c r="F112" s="532"/>
      <c r="G112" s="532"/>
      <c r="H112" s="532"/>
      <c r="I112" s="532"/>
      <c r="J112" s="532"/>
    </row>
    <row r="113" spans="1:10" ht="12.75">
      <c r="A113" s="532"/>
      <c r="B113" s="603"/>
      <c r="C113" s="603"/>
      <c r="D113" s="603"/>
      <c r="E113" s="604"/>
      <c r="F113" s="532"/>
      <c r="G113" s="532"/>
      <c r="H113" s="532"/>
      <c r="I113" s="532"/>
      <c r="J113" s="532"/>
    </row>
    <row r="114" spans="1:10" ht="12.75">
      <c r="A114" s="532"/>
      <c r="B114" s="603"/>
      <c r="C114" s="603"/>
      <c r="D114" s="603"/>
      <c r="E114" s="604"/>
      <c r="F114" s="532"/>
      <c r="G114" s="532"/>
      <c r="H114" s="532"/>
      <c r="I114" s="532"/>
      <c r="J114" s="532"/>
    </row>
    <row r="115" spans="1:10" ht="12.75">
      <c r="A115" s="532"/>
      <c r="B115" s="603"/>
      <c r="C115" s="603"/>
      <c r="D115" s="603"/>
      <c r="E115" s="604"/>
      <c r="F115" s="532"/>
      <c r="G115" s="532"/>
      <c r="H115" s="532"/>
      <c r="I115" s="532"/>
      <c r="J115" s="532"/>
    </row>
    <row r="116" spans="1:10" ht="12.75">
      <c r="A116" s="532"/>
      <c r="B116" s="603"/>
      <c r="C116" s="603"/>
      <c r="D116" s="603"/>
      <c r="E116" s="604"/>
      <c r="F116" s="532"/>
      <c r="G116" s="532"/>
      <c r="H116" s="532"/>
      <c r="I116" s="532"/>
      <c r="J116" s="532"/>
    </row>
    <row r="117" spans="1:10" ht="12.75">
      <c r="A117" s="532"/>
      <c r="B117" s="603"/>
      <c r="C117" s="603"/>
      <c r="D117" s="603"/>
      <c r="E117" s="604"/>
      <c r="F117" s="532"/>
      <c r="G117" s="532"/>
      <c r="H117" s="532"/>
      <c r="I117" s="532"/>
      <c r="J117" s="532"/>
    </row>
    <row r="118" spans="1:10" ht="12.75">
      <c r="A118" s="532"/>
      <c r="B118" s="603"/>
      <c r="C118" s="603"/>
      <c r="D118" s="603"/>
      <c r="E118" s="604"/>
      <c r="F118" s="532"/>
      <c r="G118" s="532"/>
      <c r="H118" s="532"/>
      <c r="I118" s="532"/>
      <c r="J118" s="532"/>
    </row>
    <row r="119" spans="1:10" ht="12.75">
      <c r="A119" s="532"/>
      <c r="B119" s="603"/>
      <c r="C119" s="603"/>
      <c r="D119" s="603"/>
      <c r="E119" s="604"/>
      <c r="F119" s="532"/>
      <c r="G119" s="532"/>
      <c r="H119" s="532"/>
      <c r="I119" s="532"/>
      <c r="J119" s="532"/>
    </row>
    <row r="120" spans="1:10" ht="12.75">
      <c r="A120" s="599"/>
      <c r="B120" s="600"/>
      <c r="C120" s="600"/>
      <c r="D120" s="600"/>
      <c r="E120" s="583"/>
      <c r="F120" s="599"/>
      <c r="G120" s="599"/>
      <c r="H120" s="599"/>
      <c r="I120" s="599"/>
      <c r="J120" s="599"/>
    </row>
    <row r="121" spans="1:10" ht="12.75">
      <c r="A121" s="585"/>
      <c r="B121" s="586"/>
      <c r="C121" s="586"/>
      <c r="D121" s="586"/>
      <c r="E121" s="587"/>
      <c r="F121" s="585"/>
      <c r="G121" s="585"/>
      <c r="H121" s="585"/>
      <c r="I121" s="585"/>
      <c r="J121" s="585"/>
    </row>
    <row r="122" spans="1:10" ht="12.75">
      <c r="A122" s="585"/>
      <c r="B122" s="586"/>
      <c r="C122" s="586"/>
      <c r="D122" s="586"/>
      <c r="E122" s="587"/>
      <c r="F122" s="585"/>
      <c r="G122" s="585"/>
      <c r="H122" s="585"/>
      <c r="I122" s="585"/>
      <c r="J122" s="585"/>
    </row>
    <row r="123" spans="1:10" ht="12.75">
      <c r="A123" s="585"/>
      <c r="B123" s="586"/>
      <c r="C123" s="586"/>
      <c r="D123" s="586"/>
      <c r="E123" s="587"/>
      <c r="F123" s="585"/>
      <c r="G123" s="585"/>
      <c r="H123" s="585"/>
      <c r="I123" s="585"/>
      <c r="J123" s="585"/>
    </row>
    <row r="124" spans="1:10" ht="12.75">
      <c r="A124" s="585"/>
      <c r="B124" s="586"/>
      <c r="C124" s="586"/>
      <c r="D124" s="586"/>
      <c r="E124" s="587"/>
      <c r="F124" s="585"/>
      <c r="G124" s="585"/>
      <c r="H124" s="585"/>
      <c r="I124" s="585"/>
      <c r="J124" s="585"/>
    </row>
    <row r="125" spans="1:10" ht="12.75">
      <c r="A125" s="585"/>
      <c r="B125" s="586"/>
      <c r="C125" s="586"/>
      <c r="D125" s="586"/>
      <c r="E125" s="587"/>
      <c r="F125" s="585"/>
      <c r="G125" s="585"/>
      <c r="H125" s="585"/>
      <c r="I125" s="585"/>
      <c r="J125" s="585"/>
    </row>
    <row r="126" spans="1:10" ht="12.75">
      <c r="A126" s="585"/>
      <c r="B126" s="586"/>
      <c r="C126" s="586"/>
      <c r="D126" s="586"/>
      <c r="E126" s="587"/>
      <c r="F126" s="585"/>
      <c r="G126" s="585"/>
      <c r="H126" s="585"/>
      <c r="I126" s="585"/>
      <c r="J126" s="585"/>
    </row>
    <row r="127" spans="1:10" ht="12.75">
      <c r="A127" s="585"/>
      <c r="B127" s="586"/>
      <c r="C127" s="586"/>
      <c r="D127" s="586"/>
      <c r="E127" s="587"/>
      <c r="F127" s="585"/>
      <c r="G127" s="585"/>
      <c r="H127" s="585"/>
      <c r="I127" s="585"/>
      <c r="J127" s="585"/>
    </row>
    <row r="128" spans="1:10" ht="12.75">
      <c r="A128" s="585"/>
      <c r="B128" s="586"/>
      <c r="C128" s="586"/>
      <c r="D128" s="586"/>
      <c r="E128" s="587"/>
      <c r="F128" s="585"/>
      <c r="G128" s="585"/>
      <c r="H128" s="585"/>
      <c r="I128" s="585"/>
      <c r="J128" s="585"/>
    </row>
    <row r="129" spans="1:10" ht="12.75">
      <c r="A129" s="585"/>
      <c r="B129" s="586"/>
      <c r="C129" s="586"/>
      <c r="D129" s="586"/>
      <c r="E129" s="587"/>
      <c r="F129" s="585"/>
      <c r="G129" s="585"/>
      <c r="H129" s="585"/>
      <c r="I129" s="585"/>
      <c r="J129" s="585"/>
    </row>
    <row r="130" spans="1:10" ht="12.75">
      <c r="A130" s="585"/>
      <c r="B130" s="586"/>
      <c r="C130" s="586"/>
      <c r="D130" s="586"/>
      <c r="E130" s="587"/>
      <c r="F130" s="585"/>
      <c r="G130" s="585"/>
      <c r="H130" s="585"/>
      <c r="I130" s="585"/>
      <c r="J130" s="585"/>
    </row>
    <row r="131" spans="1:10" ht="12.75">
      <c r="A131" s="585"/>
      <c r="B131" s="586"/>
      <c r="C131" s="586"/>
      <c r="D131" s="586"/>
      <c r="E131" s="587"/>
      <c r="F131" s="585"/>
      <c r="G131" s="585"/>
      <c r="H131" s="585"/>
      <c r="I131" s="585"/>
      <c r="J131" s="585"/>
    </row>
    <row r="132" spans="1:10" ht="12.75">
      <c r="A132" s="585"/>
      <c r="B132" s="586"/>
      <c r="C132" s="586"/>
      <c r="D132" s="586"/>
      <c r="E132" s="587"/>
      <c r="F132" s="585"/>
      <c r="G132" s="585"/>
      <c r="H132" s="585"/>
      <c r="I132" s="585"/>
      <c r="J132" s="585"/>
    </row>
    <row r="133" spans="1:10" ht="12.75">
      <c r="A133" s="585"/>
      <c r="B133" s="586"/>
      <c r="C133" s="586"/>
      <c r="D133" s="586"/>
      <c r="E133" s="587"/>
      <c r="F133" s="585"/>
      <c r="G133" s="585"/>
      <c r="H133" s="585"/>
      <c r="I133" s="585"/>
      <c r="J133" s="585"/>
    </row>
    <row r="134" spans="1:10" ht="12.75">
      <c r="A134" s="585"/>
      <c r="B134" s="586"/>
      <c r="C134" s="586"/>
      <c r="D134" s="586"/>
      <c r="E134" s="587"/>
      <c r="F134" s="585"/>
      <c r="G134" s="585"/>
      <c r="H134" s="585"/>
      <c r="I134" s="585"/>
      <c r="J134" s="585"/>
    </row>
    <row r="135" spans="1:10" ht="12.75">
      <c r="A135" s="585"/>
      <c r="B135" s="586"/>
      <c r="C135" s="586"/>
      <c r="D135" s="586"/>
      <c r="E135" s="587"/>
      <c r="F135" s="585"/>
      <c r="G135" s="585"/>
      <c r="H135" s="585"/>
      <c r="I135" s="585"/>
      <c r="J135" s="585"/>
    </row>
    <row r="136" spans="1:10" ht="12.75">
      <c r="A136" s="585"/>
      <c r="B136" s="586"/>
      <c r="C136" s="586"/>
      <c r="D136" s="586"/>
      <c r="E136" s="587"/>
      <c r="F136" s="585"/>
      <c r="G136" s="585"/>
      <c r="H136" s="585"/>
      <c r="I136" s="585"/>
      <c r="J136" s="585"/>
    </row>
    <row r="137" spans="1:10" ht="12.75">
      <c r="A137" s="585"/>
      <c r="B137" s="586"/>
      <c r="C137" s="586"/>
      <c r="D137" s="586"/>
      <c r="E137" s="587"/>
      <c r="F137" s="585"/>
      <c r="G137" s="585"/>
      <c r="H137" s="585"/>
      <c r="I137" s="585"/>
      <c r="J137" s="585"/>
    </row>
    <row r="138" spans="1:10" ht="12.75">
      <c r="A138" s="585"/>
      <c r="B138" s="586"/>
      <c r="C138" s="586"/>
      <c r="D138" s="586"/>
      <c r="E138" s="587"/>
      <c r="F138" s="585"/>
      <c r="G138" s="585"/>
      <c r="H138" s="585"/>
      <c r="I138" s="585"/>
      <c r="J138" s="585"/>
    </row>
    <row r="139" spans="1:10" ht="12.75">
      <c r="A139" s="585"/>
      <c r="B139" s="586"/>
      <c r="C139" s="586"/>
      <c r="D139" s="586"/>
      <c r="E139" s="587"/>
      <c r="F139" s="585"/>
      <c r="G139" s="585"/>
      <c r="H139" s="585"/>
      <c r="I139" s="585"/>
      <c r="J139" s="585"/>
    </row>
    <row r="140" spans="1:10" ht="12.75">
      <c r="A140" s="585"/>
      <c r="B140" s="586"/>
      <c r="C140" s="586"/>
      <c r="D140" s="586"/>
      <c r="E140" s="587"/>
      <c r="F140" s="585"/>
      <c r="G140" s="585"/>
      <c r="H140" s="585"/>
      <c r="I140" s="585"/>
      <c r="J140" s="585"/>
    </row>
    <row r="141" spans="1:10" ht="12.75">
      <c r="A141" s="585"/>
      <c r="B141" s="586"/>
      <c r="C141" s="586"/>
      <c r="D141" s="586"/>
      <c r="E141" s="587"/>
      <c r="F141" s="585"/>
      <c r="G141" s="585"/>
      <c r="H141" s="585"/>
      <c r="I141" s="585"/>
      <c r="J141" s="585"/>
    </row>
    <row r="142" spans="1:10" ht="12.75">
      <c r="A142" s="585"/>
      <c r="B142" s="586"/>
      <c r="C142" s="586"/>
      <c r="D142" s="586"/>
      <c r="E142" s="587"/>
      <c r="F142" s="585"/>
      <c r="G142" s="585"/>
      <c r="H142" s="585"/>
      <c r="I142" s="585"/>
      <c r="J142" s="585"/>
    </row>
    <row r="143" spans="1:10" ht="12.75">
      <c r="A143" s="585"/>
      <c r="B143" s="586"/>
      <c r="C143" s="586"/>
      <c r="D143" s="586"/>
      <c r="E143" s="587"/>
      <c r="F143" s="585"/>
      <c r="G143" s="585"/>
      <c r="H143" s="585"/>
      <c r="I143" s="585"/>
      <c r="J143" s="585"/>
    </row>
    <row r="144" spans="1:10" ht="12.75">
      <c r="A144" s="585"/>
      <c r="B144" s="586"/>
      <c r="C144" s="586"/>
      <c r="D144" s="586"/>
      <c r="E144" s="587"/>
      <c r="F144" s="585"/>
      <c r="G144" s="585"/>
      <c r="H144" s="585"/>
      <c r="I144" s="585"/>
      <c r="J144" s="585"/>
    </row>
    <row r="145" spans="1:10" ht="12.75">
      <c r="A145" s="585"/>
      <c r="B145" s="586"/>
      <c r="C145" s="586"/>
      <c r="D145" s="586"/>
      <c r="E145" s="587"/>
      <c r="F145" s="585"/>
      <c r="G145" s="585"/>
      <c r="H145" s="585"/>
      <c r="I145" s="585"/>
      <c r="J145" s="585"/>
    </row>
    <row r="146" spans="1:10" ht="12.75">
      <c r="A146" s="585"/>
      <c r="B146" s="586"/>
      <c r="C146" s="586"/>
      <c r="D146" s="586"/>
      <c r="E146" s="587"/>
      <c r="F146" s="585"/>
      <c r="G146" s="585"/>
      <c r="H146" s="585"/>
      <c r="I146" s="585"/>
      <c r="J146" s="585"/>
    </row>
    <row r="147" spans="1:10" ht="12.75">
      <c r="A147" s="585"/>
      <c r="B147" s="586"/>
      <c r="C147" s="586"/>
      <c r="D147" s="586"/>
      <c r="E147" s="587"/>
      <c r="F147" s="585"/>
      <c r="G147" s="585"/>
      <c r="H147" s="585"/>
      <c r="I147" s="585"/>
      <c r="J147" s="585"/>
    </row>
    <row r="148" spans="1:10" ht="12.75">
      <c r="A148" s="585"/>
      <c r="B148" s="586"/>
      <c r="C148" s="586"/>
      <c r="D148" s="586"/>
      <c r="E148" s="587"/>
      <c r="F148" s="585"/>
      <c r="G148" s="585"/>
      <c r="H148" s="585"/>
      <c r="I148" s="585"/>
      <c r="J148" s="585"/>
    </row>
    <row r="149" spans="1:10" ht="12.75">
      <c r="A149" s="585"/>
      <c r="B149" s="586"/>
      <c r="C149" s="586"/>
      <c r="D149" s="586"/>
      <c r="E149" s="587"/>
      <c r="F149" s="585"/>
      <c r="G149" s="585"/>
      <c r="H149" s="585"/>
      <c r="I149" s="585"/>
      <c r="J149" s="585"/>
    </row>
    <row r="150" spans="1:10" ht="12.75">
      <c r="A150" s="585"/>
      <c r="B150" s="586"/>
      <c r="C150" s="586"/>
      <c r="D150" s="586"/>
      <c r="E150" s="587"/>
      <c r="F150" s="585"/>
      <c r="G150" s="585"/>
      <c r="H150" s="585"/>
      <c r="I150" s="585"/>
      <c r="J150" s="585"/>
    </row>
    <row r="151" spans="1:10" ht="12.75">
      <c r="A151" s="585"/>
      <c r="B151" s="586"/>
      <c r="C151" s="586"/>
      <c r="D151" s="586"/>
      <c r="E151" s="587"/>
      <c r="F151" s="585"/>
      <c r="G151" s="585"/>
      <c r="H151" s="585"/>
      <c r="I151" s="585"/>
      <c r="J151" s="585"/>
    </row>
    <row r="152" spans="1:10" ht="12.75">
      <c r="A152" s="585"/>
      <c r="B152" s="586"/>
      <c r="C152" s="586"/>
      <c r="D152" s="586"/>
      <c r="E152" s="587"/>
      <c r="F152" s="585"/>
      <c r="G152" s="585"/>
      <c r="H152" s="585"/>
      <c r="I152" s="585"/>
      <c r="J152" s="585"/>
    </row>
    <row r="153" spans="1:10" ht="12.75">
      <c r="A153" s="585"/>
      <c r="B153" s="586"/>
      <c r="C153" s="586"/>
      <c r="D153" s="586"/>
      <c r="E153" s="587"/>
      <c r="F153" s="585"/>
      <c r="G153" s="585"/>
      <c r="H153" s="585"/>
      <c r="I153" s="585"/>
      <c r="J153" s="585"/>
    </row>
    <row r="154" spans="1:10" ht="12.75">
      <c r="A154" s="585"/>
      <c r="B154" s="586"/>
      <c r="C154" s="586"/>
      <c r="D154" s="586"/>
      <c r="E154" s="587"/>
      <c r="F154" s="585"/>
      <c r="G154" s="585"/>
      <c r="H154" s="585"/>
      <c r="I154" s="585"/>
      <c r="J154" s="585"/>
    </row>
    <row r="155" spans="1:10" ht="12.75">
      <c r="A155" s="585"/>
      <c r="B155" s="586"/>
      <c r="C155" s="586"/>
      <c r="D155" s="586"/>
      <c r="E155" s="587"/>
      <c r="F155" s="585"/>
      <c r="G155" s="585"/>
      <c r="H155" s="585"/>
      <c r="I155" s="585"/>
      <c r="J155" s="585"/>
    </row>
    <row r="156" spans="1:10" ht="12.75">
      <c r="A156" s="585"/>
      <c r="B156" s="586"/>
      <c r="C156" s="586"/>
      <c r="D156" s="586"/>
      <c r="E156" s="587"/>
      <c r="F156" s="585"/>
      <c r="G156" s="585"/>
      <c r="H156" s="585"/>
      <c r="I156" s="585"/>
      <c r="J156" s="585"/>
    </row>
    <row r="157" spans="1:10" ht="12.75">
      <c r="A157" s="585"/>
      <c r="B157" s="586"/>
      <c r="C157" s="586"/>
      <c r="D157" s="586"/>
      <c r="E157" s="587"/>
      <c r="F157" s="585"/>
      <c r="G157" s="585"/>
      <c r="H157" s="585"/>
      <c r="I157" s="585"/>
      <c r="J157" s="585"/>
    </row>
    <row r="158" spans="1:10" ht="12.75">
      <c r="A158" s="585"/>
      <c r="B158" s="586"/>
      <c r="C158" s="586"/>
      <c r="D158" s="586"/>
      <c r="E158" s="587"/>
      <c r="F158" s="585"/>
      <c r="G158" s="585"/>
      <c r="H158" s="585"/>
      <c r="I158" s="585"/>
      <c r="J158" s="585"/>
    </row>
    <row r="159" spans="1:10" ht="12.75">
      <c r="A159" s="585"/>
      <c r="B159" s="586"/>
      <c r="C159" s="586"/>
      <c r="D159" s="586"/>
      <c r="E159" s="587"/>
      <c r="F159" s="585"/>
      <c r="G159" s="585"/>
      <c r="H159" s="585"/>
      <c r="I159" s="585"/>
      <c r="J159" s="585"/>
    </row>
    <row r="160" spans="1:10" ht="12.75">
      <c r="A160" s="585"/>
      <c r="B160" s="586"/>
      <c r="C160" s="586"/>
      <c r="D160" s="586"/>
      <c r="E160" s="587"/>
      <c r="F160" s="585"/>
      <c r="G160" s="585"/>
      <c r="H160" s="585"/>
      <c r="I160" s="585"/>
      <c r="J160" s="585"/>
    </row>
    <row r="161" spans="1:10" ht="12.75">
      <c r="A161" s="585"/>
      <c r="B161" s="586"/>
      <c r="C161" s="586"/>
      <c r="D161" s="586"/>
      <c r="E161" s="587"/>
      <c r="F161" s="585"/>
      <c r="G161" s="585"/>
      <c r="H161" s="585"/>
      <c r="I161" s="585"/>
      <c r="J161" s="585"/>
    </row>
    <row r="162" spans="1:10" ht="12.75">
      <c r="A162" s="585"/>
      <c r="B162" s="586"/>
      <c r="C162" s="586"/>
      <c r="D162" s="586"/>
      <c r="E162" s="587"/>
      <c r="F162" s="585"/>
      <c r="G162" s="585"/>
      <c r="H162" s="585"/>
      <c r="I162" s="585"/>
      <c r="J162" s="585"/>
    </row>
    <row r="163" spans="1:10" ht="12.75">
      <c r="A163" s="585"/>
      <c r="B163" s="586"/>
      <c r="C163" s="586"/>
      <c r="D163" s="586"/>
      <c r="E163" s="587"/>
      <c r="F163" s="585"/>
      <c r="G163" s="585"/>
      <c r="H163" s="585"/>
      <c r="I163" s="585"/>
      <c r="J163" s="585"/>
    </row>
    <row r="164" spans="1:10" ht="12.75">
      <c r="A164" s="585"/>
      <c r="B164" s="586"/>
      <c r="C164" s="586"/>
      <c r="D164" s="586"/>
      <c r="E164" s="587"/>
      <c r="F164" s="585"/>
      <c r="G164" s="585"/>
      <c r="H164" s="585"/>
      <c r="I164" s="585"/>
      <c r="J164" s="585"/>
    </row>
    <row r="165" spans="1:10" ht="12.75">
      <c r="A165" s="585"/>
      <c r="B165" s="586"/>
      <c r="C165" s="586"/>
      <c r="D165" s="586"/>
      <c r="E165" s="587"/>
      <c r="F165" s="585"/>
      <c r="G165" s="585"/>
      <c r="H165" s="585"/>
      <c r="I165" s="585"/>
      <c r="J165" s="585"/>
    </row>
    <row r="166" spans="1:10" ht="12.75">
      <c r="A166" s="585"/>
      <c r="B166" s="586"/>
      <c r="C166" s="586"/>
      <c r="D166" s="586"/>
      <c r="E166" s="587"/>
      <c r="F166" s="585"/>
      <c r="G166" s="585"/>
      <c r="H166" s="585"/>
      <c r="I166" s="585"/>
      <c r="J166" s="585"/>
    </row>
    <row r="167" spans="1:10" ht="12.75">
      <c r="A167" s="585"/>
      <c r="B167" s="586"/>
      <c r="C167" s="586"/>
      <c r="D167" s="586"/>
      <c r="E167" s="587"/>
      <c r="F167" s="585"/>
      <c r="G167" s="585"/>
      <c r="H167" s="585"/>
      <c r="I167" s="585"/>
      <c r="J167" s="585"/>
    </row>
    <row r="168" spans="1:10" ht="12.75">
      <c r="A168" s="585"/>
      <c r="B168" s="586"/>
      <c r="C168" s="586"/>
      <c r="D168" s="586"/>
      <c r="E168" s="587"/>
      <c r="F168" s="585"/>
      <c r="G168" s="585"/>
      <c r="H168" s="585"/>
      <c r="I168" s="585"/>
      <c r="J168" s="585"/>
    </row>
    <row r="169" spans="1:10" ht="12.75">
      <c r="A169" s="585"/>
      <c r="B169" s="586"/>
      <c r="C169" s="586"/>
      <c r="D169" s="586"/>
      <c r="E169" s="587"/>
      <c r="F169" s="585"/>
      <c r="G169" s="585"/>
      <c r="H169" s="585"/>
      <c r="I169" s="585"/>
      <c r="J169" s="585"/>
    </row>
    <row r="170" spans="1:10" ht="12.75">
      <c r="A170" s="585"/>
      <c r="B170" s="586"/>
      <c r="C170" s="586"/>
      <c r="D170" s="586"/>
      <c r="E170" s="587"/>
      <c r="F170" s="585"/>
      <c r="G170" s="585"/>
      <c r="H170" s="585"/>
      <c r="I170" s="585"/>
      <c r="J170" s="585"/>
    </row>
    <row r="171" spans="1:10" ht="12.75">
      <c r="A171" s="585"/>
      <c r="B171" s="586"/>
      <c r="C171" s="586"/>
      <c r="D171" s="586"/>
      <c r="E171" s="587"/>
      <c r="F171" s="585"/>
      <c r="G171" s="585"/>
      <c r="H171" s="585"/>
      <c r="I171" s="585"/>
      <c r="J171" s="585"/>
    </row>
    <row r="172" spans="1:10" ht="12.75">
      <c r="A172" s="585"/>
      <c r="B172" s="586"/>
      <c r="C172" s="586"/>
      <c r="D172" s="586"/>
      <c r="E172" s="587"/>
      <c r="F172" s="585"/>
      <c r="G172" s="585"/>
      <c r="H172" s="585"/>
      <c r="I172" s="585"/>
      <c r="J172" s="585"/>
    </row>
    <row r="173" spans="1:10" ht="12.75">
      <c r="A173" s="585"/>
      <c r="B173" s="586"/>
      <c r="C173" s="586"/>
      <c r="D173" s="586"/>
      <c r="E173" s="587"/>
      <c r="F173" s="585"/>
      <c r="G173" s="585"/>
      <c r="H173" s="585"/>
      <c r="I173" s="585"/>
      <c r="J173" s="585"/>
    </row>
    <row r="174" spans="1:10" ht="12.75">
      <c r="A174" s="585"/>
      <c r="B174" s="586"/>
      <c r="C174" s="586"/>
      <c r="D174" s="586"/>
      <c r="E174" s="587"/>
      <c r="F174" s="585"/>
      <c r="G174" s="585"/>
      <c r="H174" s="585"/>
      <c r="I174" s="585"/>
      <c r="J174" s="585"/>
    </row>
    <row r="175" spans="1:10" ht="12.75">
      <c r="A175" s="585"/>
      <c r="B175" s="586"/>
      <c r="C175" s="586"/>
      <c r="D175" s="586"/>
      <c r="E175" s="587"/>
      <c r="F175" s="585"/>
      <c r="G175" s="585"/>
      <c r="H175" s="585"/>
      <c r="I175" s="585"/>
      <c r="J175" s="585"/>
    </row>
    <row r="176" spans="1:10" ht="12.75">
      <c r="A176" s="585"/>
      <c r="B176" s="586"/>
      <c r="C176" s="586"/>
      <c r="D176" s="586"/>
      <c r="E176" s="587"/>
      <c r="F176" s="585"/>
      <c r="G176" s="585"/>
      <c r="H176" s="585"/>
      <c r="I176" s="585"/>
      <c r="J176" s="585"/>
    </row>
    <row r="177" spans="1:10" ht="12.75">
      <c r="A177" s="585"/>
      <c r="B177" s="586"/>
      <c r="C177" s="586"/>
      <c r="D177" s="586"/>
      <c r="E177" s="587"/>
      <c r="F177" s="585"/>
      <c r="G177" s="585"/>
      <c r="H177" s="585"/>
      <c r="I177" s="585"/>
      <c r="J177" s="585"/>
    </row>
    <row r="178" spans="1:10" ht="12.75">
      <c r="A178" s="585"/>
      <c r="B178" s="586"/>
      <c r="C178" s="586"/>
      <c r="D178" s="586"/>
      <c r="E178" s="587"/>
      <c r="F178" s="585"/>
      <c r="G178" s="585"/>
      <c r="H178" s="585"/>
      <c r="I178" s="585"/>
      <c r="J178" s="585"/>
    </row>
    <row r="179" spans="1:10" ht="12.75">
      <c r="A179" s="585"/>
      <c r="B179" s="586"/>
      <c r="C179" s="586"/>
      <c r="D179" s="586"/>
      <c r="E179" s="587"/>
      <c r="F179" s="585"/>
      <c r="G179" s="585"/>
      <c r="H179" s="585"/>
      <c r="I179" s="585"/>
      <c r="J179" s="585"/>
    </row>
    <row r="180" spans="1:10" ht="12.75">
      <c r="A180" s="585"/>
      <c r="B180" s="586"/>
      <c r="C180" s="586"/>
      <c r="D180" s="586"/>
      <c r="E180" s="587"/>
      <c r="F180" s="585"/>
      <c r="G180" s="585"/>
      <c r="H180" s="585"/>
      <c r="I180" s="585"/>
      <c r="J180" s="585"/>
    </row>
    <row r="181" spans="1:10" ht="12.75">
      <c r="A181" s="585"/>
      <c r="B181" s="586"/>
      <c r="C181" s="586"/>
      <c r="D181" s="586"/>
      <c r="E181" s="587"/>
      <c r="F181" s="585"/>
      <c r="G181" s="585"/>
      <c r="H181" s="585"/>
      <c r="I181" s="585"/>
      <c r="J181" s="585"/>
    </row>
    <row r="182" spans="1:10" ht="12.75">
      <c r="A182" s="585"/>
      <c r="B182" s="586"/>
      <c r="C182" s="586"/>
      <c r="D182" s="586"/>
      <c r="E182" s="587"/>
      <c r="F182" s="585"/>
      <c r="G182" s="585"/>
      <c r="H182" s="585"/>
      <c r="I182" s="585"/>
      <c r="J182" s="585"/>
    </row>
    <row r="183" spans="1:10" ht="12.75">
      <c r="A183" s="585"/>
      <c r="B183" s="586"/>
      <c r="C183" s="586"/>
      <c r="D183" s="586"/>
      <c r="E183" s="587"/>
      <c r="F183" s="585"/>
      <c r="G183" s="585"/>
      <c r="H183" s="585"/>
      <c r="I183" s="585"/>
      <c r="J183" s="585"/>
    </row>
    <row r="184" spans="1:10" ht="12.75">
      <c r="A184" s="585"/>
      <c r="B184" s="586"/>
      <c r="C184" s="586"/>
      <c r="D184" s="586"/>
      <c r="E184" s="587"/>
      <c r="F184" s="585"/>
      <c r="G184" s="585"/>
      <c r="H184" s="585"/>
      <c r="I184" s="585"/>
      <c r="J184" s="585"/>
    </row>
    <row r="185" spans="1:10" ht="12.75">
      <c r="A185" s="585"/>
      <c r="B185" s="586"/>
      <c r="C185" s="586"/>
      <c r="D185" s="586"/>
      <c r="E185" s="587"/>
      <c r="F185" s="585"/>
      <c r="G185" s="585"/>
      <c r="H185" s="585"/>
      <c r="I185" s="585"/>
      <c r="J185" s="585"/>
    </row>
    <row r="186" spans="1:10" ht="12.75">
      <c r="A186" s="585"/>
      <c r="B186" s="586"/>
      <c r="C186" s="586"/>
      <c r="D186" s="586"/>
      <c r="E186" s="587"/>
      <c r="F186" s="585"/>
      <c r="G186" s="585"/>
      <c r="H186" s="585"/>
      <c r="I186" s="585"/>
      <c r="J186" s="585"/>
    </row>
    <row r="187" spans="1:10" ht="12.75">
      <c r="A187" s="585"/>
      <c r="B187" s="586"/>
      <c r="C187" s="586"/>
      <c r="D187" s="586"/>
      <c r="E187" s="587"/>
      <c r="F187" s="585"/>
      <c r="G187" s="585"/>
      <c r="H187" s="585"/>
      <c r="I187" s="585"/>
      <c r="J187" s="585"/>
    </row>
    <row r="188" spans="1:10" ht="12.75">
      <c r="A188" s="585"/>
      <c r="B188" s="586"/>
      <c r="C188" s="586"/>
      <c r="D188" s="586"/>
      <c r="E188" s="587"/>
      <c r="F188" s="585"/>
      <c r="G188" s="585"/>
      <c r="H188" s="585"/>
      <c r="I188" s="585"/>
      <c r="J188" s="585"/>
    </row>
    <row r="189" spans="1:10" ht="12.75">
      <c r="A189" s="585"/>
      <c r="B189" s="586"/>
      <c r="C189" s="586"/>
      <c r="D189" s="586"/>
      <c r="E189" s="587"/>
      <c r="F189" s="585"/>
      <c r="G189" s="585"/>
      <c r="H189" s="585"/>
      <c r="I189" s="585"/>
      <c r="J189" s="585"/>
    </row>
    <row r="190" spans="1:10" ht="12.75">
      <c r="A190" s="585"/>
      <c r="B190" s="586"/>
      <c r="C190" s="586"/>
      <c r="D190" s="586"/>
      <c r="E190" s="587"/>
      <c r="F190" s="585"/>
      <c r="G190" s="585"/>
      <c r="H190" s="585"/>
      <c r="I190" s="585"/>
      <c r="J190" s="585"/>
    </row>
    <row r="191" spans="1:10" ht="12.75">
      <c r="A191" s="585"/>
      <c r="B191" s="586"/>
      <c r="C191" s="586"/>
      <c r="D191" s="586"/>
      <c r="E191" s="587"/>
      <c r="F191" s="585"/>
      <c r="G191" s="585"/>
      <c r="H191" s="585"/>
      <c r="I191" s="585"/>
      <c r="J191" s="585"/>
    </row>
    <row r="192" spans="1:10" ht="12.75">
      <c r="A192" s="585"/>
      <c r="B192" s="586"/>
      <c r="C192" s="586"/>
      <c r="D192" s="586"/>
      <c r="E192" s="587"/>
      <c r="F192" s="585"/>
      <c r="G192" s="585"/>
      <c r="H192" s="585"/>
      <c r="I192" s="585"/>
      <c r="J192" s="585"/>
    </row>
    <row r="193" spans="1:10" ht="12.75">
      <c r="A193" s="585"/>
      <c r="B193" s="586"/>
      <c r="C193" s="586"/>
      <c r="D193" s="586"/>
      <c r="E193" s="587"/>
      <c r="F193" s="585"/>
      <c r="G193" s="585"/>
      <c r="H193" s="585"/>
      <c r="I193" s="585"/>
      <c r="J193" s="585"/>
    </row>
    <row r="194" spans="1:10" ht="12.75">
      <c r="A194" s="585"/>
      <c r="B194" s="586"/>
      <c r="C194" s="586"/>
      <c r="D194" s="586"/>
      <c r="E194" s="587"/>
      <c r="F194" s="585"/>
      <c r="G194" s="585"/>
      <c r="H194" s="585"/>
      <c r="I194" s="585"/>
      <c r="J194" s="585"/>
    </row>
    <row r="195" spans="1:10" ht="12.75">
      <c r="A195" s="585"/>
      <c r="B195" s="586"/>
      <c r="C195" s="586"/>
      <c r="D195" s="586"/>
      <c r="E195" s="587"/>
      <c r="F195" s="585"/>
      <c r="G195" s="585"/>
      <c r="H195" s="585"/>
      <c r="I195" s="585"/>
      <c r="J195" s="585"/>
    </row>
    <row r="196" spans="1:10" ht="12.75">
      <c r="A196" s="585"/>
      <c r="B196" s="586"/>
      <c r="C196" s="586"/>
      <c r="D196" s="586"/>
      <c r="E196" s="587"/>
      <c r="F196" s="585"/>
      <c r="G196" s="585"/>
      <c r="H196" s="585"/>
      <c r="I196" s="585"/>
      <c r="J196" s="585"/>
    </row>
    <row r="197" spans="1:10" ht="12.75">
      <c r="A197" s="585"/>
      <c r="B197" s="586"/>
      <c r="C197" s="586"/>
      <c r="D197" s="586"/>
      <c r="E197" s="587"/>
      <c r="F197" s="585"/>
      <c r="G197" s="585"/>
      <c r="H197" s="585"/>
      <c r="I197" s="585"/>
      <c r="J197" s="585"/>
    </row>
    <row r="198" spans="1:10" ht="12.75">
      <c r="A198" s="585"/>
      <c r="B198" s="586"/>
      <c r="C198" s="586"/>
      <c r="D198" s="586"/>
      <c r="E198" s="587"/>
      <c r="F198" s="585"/>
      <c r="G198" s="585"/>
      <c r="H198" s="585"/>
      <c r="I198" s="585"/>
      <c r="J198" s="585"/>
    </row>
    <row r="199" spans="1:10" ht="12.75">
      <c r="A199" s="585"/>
      <c r="B199" s="586"/>
      <c r="C199" s="586"/>
      <c r="D199" s="586"/>
      <c r="E199" s="587"/>
      <c r="F199" s="585"/>
      <c r="G199" s="585"/>
      <c r="H199" s="585"/>
      <c r="I199" s="585"/>
      <c r="J199" s="585"/>
    </row>
    <row r="200" spans="1:10" ht="12.75">
      <c r="A200" s="585"/>
      <c r="B200" s="586"/>
      <c r="C200" s="586"/>
      <c r="D200" s="586"/>
      <c r="E200" s="587"/>
      <c r="F200" s="585"/>
      <c r="G200" s="585"/>
      <c r="H200" s="585"/>
      <c r="I200" s="585"/>
      <c r="J200" s="585"/>
    </row>
    <row r="201" spans="1:10" ht="12.75">
      <c r="A201" s="585"/>
      <c r="B201" s="586"/>
      <c r="C201" s="586"/>
      <c r="D201" s="586"/>
      <c r="E201" s="587"/>
      <c r="F201" s="585"/>
      <c r="G201" s="585"/>
      <c r="H201" s="585"/>
      <c r="I201" s="585"/>
      <c r="J201" s="585"/>
    </row>
    <row r="202" spans="1:10" ht="12.75">
      <c r="A202" s="585"/>
      <c r="B202" s="586"/>
      <c r="C202" s="586"/>
      <c r="D202" s="586"/>
      <c r="E202" s="587"/>
      <c r="F202" s="585"/>
      <c r="G202" s="585"/>
      <c r="H202" s="585"/>
      <c r="I202" s="585"/>
      <c r="J202" s="585"/>
    </row>
    <row r="203" spans="1:10" ht="12.75">
      <c r="A203" s="585"/>
      <c r="B203" s="586"/>
      <c r="C203" s="586"/>
      <c r="D203" s="586"/>
      <c r="E203" s="587"/>
      <c r="F203" s="585"/>
      <c r="G203" s="585"/>
      <c r="H203" s="585"/>
      <c r="I203" s="585"/>
      <c r="J203" s="585"/>
    </row>
    <row r="204" spans="1:10" ht="12.75">
      <c r="A204" s="585"/>
      <c r="B204" s="586"/>
      <c r="C204" s="586"/>
      <c r="D204" s="586"/>
      <c r="E204" s="587"/>
      <c r="F204" s="585"/>
      <c r="G204" s="585"/>
      <c r="H204" s="585"/>
      <c r="I204" s="585"/>
      <c r="J204" s="585"/>
    </row>
    <row r="205" spans="1:10" ht="12.75">
      <c r="A205" s="585"/>
      <c r="B205" s="586"/>
      <c r="C205" s="586"/>
      <c r="D205" s="586"/>
      <c r="E205" s="587"/>
      <c r="F205" s="585"/>
      <c r="G205" s="585"/>
      <c r="H205" s="585"/>
      <c r="I205" s="585"/>
      <c r="J205" s="585"/>
    </row>
    <row r="206" spans="1:10" ht="12.75">
      <c r="A206" s="585"/>
      <c r="B206" s="586"/>
      <c r="C206" s="586"/>
      <c r="D206" s="586"/>
      <c r="E206" s="587"/>
      <c r="F206" s="585"/>
      <c r="G206" s="585"/>
      <c r="H206" s="585"/>
      <c r="I206" s="585"/>
      <c r="J206" s="585"/>
    </row>
    <row r="207" spans="1:10" ht="12.75">
      <c r="A207" s="585"/>
      <c r="B207" s="586"/>
      <c r="C207" s="586"/>
      <c r="D207" s="586"/>
      <c r="E207" s="587"/>
      <c r="F207" s="585"/>
      <c r="G207" s="585"/>
      <c r="H207" s="585"/>
      <c r="I207" s="585"/>
      <c r="J207" s="585"/>
    </row>
    <row r="208" spans="1:10" ht="12.75">
      <c r="A208" s="585"/>
      <c r="B208" s="586"/>
      <c r="C208" s="586"/>
      <c r="D208" s="586"/>
      <c r="E208" s="587"/>
      <c r="F208" s="585"/>
      <c r="G208" s="585"/>
      <c r="H208" s="585"/>
      <c r="I208" s="585"/>
      <c r="J208" s="585"/>
    </row>
    <row r="209" spans="1:10" ht="12.75">
      <c r="A209" s="585"/>
      <c r="B209" s="586"/>
      <c r="C209" s="586"/>
      <c r="D209" s="586"/>
      <c r="E209" s="587"/>
      <c r="F209" s="585"/>
      <c r="G209" s="585"/>
      <c r="H209" s="585"/>
      <c r="I209" s="585"/>
      <c r="J209" s="585"/>
    </row>
    <row r="210" spans="1:10" ht="12.75">
      <c r="A210" s="585"/>
      <c r="B210" s="586"/>
      <c r="C210" s="586"/>
      <c r="D210" s="586"/>
      <c r="E210" s="587"/>
      <c r="F210" s="585"/>
      <c r="G210" s="585"/>
      <c r="H210" s="585"/>
      <c r="I210" s="585"/>
      <c r="J210" s="585"/>
    </row>
    <row r="211" spans="1:10" ht="12.75">
      <c r="A211" s="585"/>
      <c r="B211" s="586"/>
      <c r="C211" s="586"/>
      <c r="D211" s="586"/>
      <c r="E211" s="587"/>
      <c r="F211" s="585"/>
      <c r="G211" s="585"/>
      <c r="H211" s="585"/>
      <c r="I211" s="585"/>
      <c r="J211" s="585"/>
    </row>
    <row r="212" spans="1:10" ht="12.75">
      <c r="A212" s="585"/>
      <c r="B212" s="586"/>
      <c r="C212" s="586"/>
      <c r="D212" s="586"/>
      <c r="E212" s="587"/>
      <c r="F212" s="585"/>
      <c r="G212" s="585"/>
      <c r="H212" s="585"/>
      <c r="I212" s="585"/>
      <c r="J212" s="585"/>
    </row>
    <row r="213" spans="1:10" ht="12.75">
      <c r="A213" s="585"/>
      <c r="B213" s="586"/>
      <c r="C213" s="586"/>
      <c r="D213" s="586"/>
      <c r="E213" s="587"/>
      <c r="F213" s="585"/>
      <c r="G213" s="585"/>
      <c r="H213" s="585"/>
      <c r="I213" s="585"/>
      <c r="J213" s="585"/>
    </row>
    <row r="214" spans="1:10" ht="12.75">
      <c r="A214" s="585"/>
      <c r="B214" s="586"/>
      <c r="C214" s="586"/>
      <c r="D214" s="586"/>
      <c r="E214" s="587"/>
      <c r="F214" s="585"/>
      <c r="G214" s="585"/>
      <c r="H214" s="585"/>
      <c r="I214" s="585"/>
      <c r="J214" s="585"/>
    </row>
    <row r="215" spans="1:10" ht="12.75">
      <c r="A215" s="585"/>
      <c r="B215" s="586"/>
      <c r="C215" s="586"/>
      <c r="D215" s="586"/>
      <c r="E215" s="587"/>
      <c r="F215" s="585"/>
      <c r="G215" s="585"/>
      <c r="H215" s="585"/>
      <c r="I215" s="585"/>
      <c r="J215" s="585"/>
    </row>
    <row r="216" spans="1:10" ht="12.75">
      <c r="A216" s="585"/>
      <c r="B216" s="586"/>
      <c r="C216" s="586"/>
      <c r="D216" s="586"/>
      <c r="E216" s="587"/>
      <c r="F216" s="585"/>
      <c r="G216" s="585"/>
      <c r="H216" s="585"/>
      <c r="I216" s="585"/>
      <c r="J216" s="585"/>
    </row>
  </sheetData>
  <sheetProtection/>
  <mergeCells count="8">
    <mergeCell ref="A48:J50"/>
    <mergeCell ref="A33:J36"/>
    <mergeCell ref="A41:J44"/>
    <mergeCell ref="A1:G2"/>
    <mergeCell ref="A9:F11"/>
    <mergeCell ref="A18:J21"/>
    <mergeCell ref="A25:J27"/>
    <mergeCell ref="I2:J2"/>
  </mergeCells>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G37" sqref="G37"/>
    </sheetView>
  </sheetViews>
  <sheetFormatPr defaultColWidth="8.875" defaultRowHeight="12.75" customHeight="1"/>
  <cols>
    <col min="1" max="1" width="1.12109375" style="0" customWidth="1"/>
    <col min="2" max="2" width="64.375" style="0" customWidth="1"/>
    <col min="3" max="3" width="1.37890625" style="0" customWidth="1"/>
    <col min="4" max="4" width="5.375" style="0" customWidth="1"/>
    <col min="5" max="5" width="16.00390625" style="0" customWidth="1"/>
  </cols>
  <sheetData>
    <row r="1" spans="2:5" ht="12.75" customHeight="1">
      <c r="B1" s="93" t="s">
        <v>259</v>
      </c>
      <c r="C1" s="94"/>
      <c r="D1" s="95"/>
      <c r="E1" s="95"/>
    </row>
    <row r="2" spans="2:5" ht="12.75" customHeight="1">
      <c r="B2" s="93" t="s">
        <v>260</v>
      </c>
      <c r="C2" s="94"/>
      <c r="D2" s="95"/>
      <c r="E2" s="95"/>
    </row>
    <row r="3" spans="2:5" ht="12.75" customHeight="1">
      <c r="B3" s="96"/>
      <c r="C3" s="96"/>
      <c r="D3" s="97"/>
      <c r="E3" s="97"/>
    </row>
    <row r="4" spans="2:5" ht="38.25" customHeight="1">
      <c r="B4" s="98" t="s">
        <v>261</v>
      </c>
      <c r="C4" s="96"/>
      <c r="D4" s="97"/>
      <c r="E4" s="97"/>
    </row>
    <row r="5" spans="2:5" ht="12.75" customHeight="1">
      <c r="B5" s="96"/>
      <c r="C5" s="96"/>
      <c r="D5" s="97"/>
      <c r="E5" s="97"/>
    </row>
    <row r="6" spans="2:5" ht="12.75" customHeight="1">
      <c r="B6" s="93" t="s">
        <v>262</v>
      </c>
      <c r="C6" s="94"/>
      <c r="D6" s="95"/>
      <c r="E6" s="99" t="s">
        <v>263</v>
      </c>
    </row>
    <row r="7" spans="2:5" ht="13.5" customHeight="1">
      <c r="B7" s="96"/>
      <c r="C7" s="96"/>
      <c r="D7" s="97"/>
      <c r="E7" s="97"/>
    </row>
    <row r="8" spans="2:5" ht="51.75" customHeight="1">
      <c r="B8" s="100" t="s">
        <v>264</v>
      </c>
      <c r="C8" s="101"/>
      <c r="D8" s="102"/>
      <c r="E8" s="103" t="s">
        <v>265</v>
      </c>
    </row>
    <row r="9" spans="2:5" ht="13.5" customHeight="1">
      <c r="B9" s="96"/>
      <c r="C9" s="96"/>
      <c r="D9" s="97"/>
      <c r="E9" s="97"/>
    </row>
    <row r="10" spans="2:5" ht="39" customHeight="1">
      <c r="B10" s="100" t="s">
        <v>266</v>
      </c>
      <c r="C10" s="101"/>
      <c r="D10" s="102"/>
      <c r="E10" s="104">
        <v>3</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d.lagvilava</cp:lastModifiedBy>
  <cp:lastPrinted>2017-12-26T07:51:34Z</cp:lastPrinted>
  <dcterms:created xsi:type="dcterms:W3CDTF">2018-02-28T10:39:24Z</dcterms:created>
  <dcterms:modified xsi:type="dcterms:W3CDTF">2020-11-24T06:36:59Z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